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djensen\Desktop\"/>
    </mc:Choice>
  </mc:AlternateContent>
  <xr:revisionPtr revIDLastSave="0" documentId="8_{F3D48909-27DE-48BE-B09F-96E643F91D99}" xr6:coauthVersionLast="45" xr6:coauthVersionMax="45" xr10:uidLastSave="{00000000-0000-0000-0000-000000000000}"/>
  <bookViews>
    <workbookView xWindow="-120" yWindow="-120" windowWidth="29040" windowHeight="15840" xr2:uid="{00000000-000D-0000-FFFF-FFFF00000000}"/>
  </bookViews>
  <sheets>
    <sheet name="Cover Sheet" sheetId="5" r:id="rId1"/>
    <sheet name="Group Technology" sheetId="1" r:id="rId2"/>
    <sheet name="Availability" sheetId="6" r:id="rId3"/>
    <sheet name="Variables Control Chart" sheetId="2" r:id="rId4"/>
    <sheet name="Attributes Control Chart" sheetId="7" r:id="rId5"/>
  </sheets>
  <externalReferences>
    <externalReference r:id="rId6"/>
    <externalReference r:id="rId7"/>
  </externalReferences>
  <definedNames>
    <definedName name="solver_adj" localSheetId="1" hidden="1">'Group Technology'!#REF!</definedName>
    <definedName name="solver_cvg" localSheetId="1" hidden="1">0.0001</definedName>
    <definedName name="solver_drv" localSheetId="1" hidden="1">2</definedName>
    <definedName name="solver_eng" localSheetId="1" hidden="1">2</definedName>
    <definedName name="solver_est" localSheetId="1" hidden="1">1</definedName>
    <definedName name="solver_itr" localSheetId="1" hidden="1">2147483647</definedName>
    <definedName name="solver_lhs1" localSheetId="1" hidden="1">'Group Technology'!#REF!</definedName>
    <definedName name="solver_lhs2" localSheetId="1" hidden="1">'Group Technology'!#REF!</definedName>
    <definedName name="solver_lhs3" localSheetId="1" hidden="1">'Group Technology'!#REF!</definedName>
    <definedName name="solver_lhs4" localSheetId="1" hidden="1">'Group Technology'!#REF!</definedName>
    <definedName name="solver_lhs5" localSheetId="1" hidden="1">'Group Technology'!#REF!</definedName>
    <definedName name="solver_lhs6" localSheetId="1" hidden="1">'Group Technology'!#REF!</definedName>
    <definedName name="solver_lhs7" localSheetId="1" hidden="1">'Group Technology'!#REF!</definedName>
    <definedName name="solver_lhs8" localSheetId="1" hidden="1">'Group Technology'!#REF!</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8</definedName>
    <definedName name="solver_nwt" localSheetId="1" hidden="1">1</definedName>
    <definedName name="solver_opt" localSheetId="1" hidden="1">'Group Technology'!#REF!</definedName>
    <definedName name="solver_pre" localSheetId="1" hidden="1">0.000001</definedName>
    <definedName name="solver_rbv" localSheetId="1" hidden="1">2</definedName>
    <definedName name="solver_rel1" localSheetId="1" hidden="1">1</definedName>
    <definedName name="solver_rel2" localSheetId="1" hidden="1">1</definedName>
    <definedName name="solver_rel3" localSheetId="1" hidden="1">1</definedName>
    <definedName name="solver_rel4" localSheetId="1" hidden="1">1</definedName>
    <definedName name="solver_rel5" localSheetId="1" hidden="1">1</definedName>
    <definedName name="solver_rel6" localSheetId="1" hidden="1">2</definedName>
    <definedName name="solver_rel7" localSheetId="1" hidden="1">2</definedName>
    <definedName name="solver_rel8" localSheetId="1" hidden="1">2</definedName>
    <definedName name="solver_rhs1" localSheetId="1" hidden="1">'Group Technology'!#REF!</definedName>
    <definedName name="solver_rhs2" localSheetId="1" hidden="1">'Group Technology'!#REF!</definedName>
    <definedName name="solver_rhs3" localSheetId="1" hidden="1">'Group Technology'!#REF!</definedName>
    <definedName name="solver_rhs4" localSheetId="1" hidden="1">'Group Technology'!#REF!</definedName>
    <definedName name="solver_rhs5" localSheetId="1" hidden="1">'Group Technology'!#REF!</definedName>
    <definedName name="solver_rhs6" localSheetId="1" hidden="1">'Group Technology'!#REF!</definedName>
    <definedName name="solver_rhs7" localSheetId="1" hidden="1">'Group Technology'!#REF!</definedName>
    <definedName name="solver_rhs8" localSheetId="1" hidden="1">'Group Technology'!#REF!</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6" l="1"/>
  <c r="E9" i="6"/>
  <c r="F9" i="6"/>
  <c r="G9" i="6"/>
  <c r="H9" i="6"/>
  <c r="I9" i="6"/>
  <c r="J9" i="6"/>
  <c r="K9" i="6"/>
  <c r="L9" i="6"/>
  <c r="M9" i="6"/>
  <c r="N9" i="6"/>
  <c r="O9" i="6"/>
  <c r="P9" i="6"/>
  <c r="Q9" i="6"/>
  <c r="R9" i="6"/>
  <c r="S9" i="6"/>
  <c r="T9" i="6"/>
  <c r="U9" i="6"/>
  <c r="V9" i="6"/>
  <c r="W9" i="6"/>
  <c r="D9" i="6"/>
  <c r="B25" i="6" s="1"/>
  <c r="B31" i="6" l="1"/>
</calcChain>
</file>

<file path=xl/sharedStrings.xml><?xml version="1.0" encoding="utf-8"?>
<sst xmlns="http://schemas.openxmlformats.org/spreadsheetml/2006/main" count="75" uniqueCount="58">
  <si>
    <t>A</t>
  </si>
  <si>
    <t>B</t>
  </si>
  <si>
    <t>C</t>
  </si>
  <si>
    <t>D</t>
  </si>
  <si>
    <t>E</t>
  </si>
  <si>
    <t xml:space="preserve">IENG 366: </t>
  </si>
  <si>
    <t>Engineering Management</t>
  </si>
  <si>
    <t xml:space="preserve">Submitted by: </t>
  </si>
  <si>
    <t xml:space="preserve">Date: </t>
  </si>
  <si>
    <t xml:space="preserve">HW 03: </t>
  </si>
  <si>
    <t>Go to the Materials Page on the course website, click on the Group Technology link, and download the GT spreadsheet to your computer's desktop.  NOTE:  You must enable the macros on this spreadsheet in order to complete this part of the assignment.   On the WorkSpace tab, enter the appropriate values into the golden-colored cells of the table.  Then use the Row Sort and Column Sort buttons to perform the triangularization of the matrix.  When the matrix ceases to change, highlight the cells of the GT Families in different colors.  Select the entire table, then copy  it and paste it AS VALUES into the blue bordered cells at right.  Interpret the families by identifying which technicians and which equipment should be assigned to same locations in the new facility.</t>
  </si>
  <si>
    <t>F</t>
  </si>
  <si>
    <t>G</t>
  </si>
  <si>
    <t>H</t>
  </si>
  <si>
    <t>I</t>
  </si>
  <si>
    <t>J</t>
  </si>
  <si>
    <t>K</t>
  </si>
  <si>
    <t>L</t>
  </si>
  <si>
    <t>M</t>
  </si>
  <si>
    <t>N</t>
  </si>
  <si>
    <t>O</t>
  </si>
  <si>
    <t>An electronics firm is building a new facility to consolidate it's production.  The matrix at right contains all the information on which of the 10 technicians are able to use each of the 15 pieces of major equipment.  Since this is a greenfield site (and the building can be designed as we wish), use Group Technology to identify which families of technicians and equipment should be co-located within the facility.</t>
  </si>
  <si>
    <t>Equipment</t>
  </si>
  <si>
    <t>Technician</t>
  </si>
  <si>
    <t>Service Case Number:</t>
  </si>
  <si>
    <t>Diagnosis time (minutes):</t>
  </si>
  <si>
    <t>Time to check and bring  online (minutes):</t>
  </si>
  <si>
    <t>Leadtime for part(s) (hours):</t>
  </si>
  <si>
    <t>Time required for repair (hours):</t>
  </si>
  <si>
    <t>Total time since last service incident (hours):</t>
  </si>
  <si>
    <t>The data in the table above comes from a service log for a drag-line (mining equipment).  Analyze the data by creating formulas to answer each of the questions below:</t>
  </si>
  <si>
    <t>Compute the Mean Time To Failure for the drag-line.  (NOTE:  answer should be in minutes!)</t>
  </si>
  <si>
    <t>Compute the Mean Time To Repair for the drag-line.  (NOTE:  answer should be in minutes!)</t>
  </si>
  <si>
    <t>Compute the Availability of the drag-line for production.  (NOTE:  format answer approriately!)</t>
  </si>
  <si>
    <t xml:space="preserve">Go to the Materials Page on the course website, click on the Variables Chart link, and download the Shewhart Control Charts-Deluxe2R spreadsheet to your computer's desktop.  NOTE:  You must enable the macros on this spreadsheet in order to complete this part of the assignment.   On the Data tab, randomly generate values into the white-colored cells of the table by CAREFULLY following the instructions (below).  </t>
  </si>
  <si>
    <r>
      <t>Generate Random Numbers (click on the Data tab, then Data Analysis, then Generate Random Numbers once more, but this time generate 7 variables,</t>
    </r>
    <r>
      <rPr>
        <b/>
        <i/>
        <u/>
        <sz val="11"/>
        <color theme="1"/>
        <rFont val="Calibri"/>
        <family val="2"/>
        <scheme val="minor"/>
      </rPr>
      <t xml:space="preserve"> 5</t>
    </r>
    <r>
      <rPr>
        <sz val="11"/>
        <color theme="1"/>
        <rFont val="Calibri"/>
        <family val="2"/>
        <scheme val="minor"/>
      </rPr>
      <t xml:space="preserve"> random numbers, distribution is Normal,  mean is 13.1, standard deviation is 1, use seed value 1234, and the Output Range is cell </t>
    </r>
    <r>
      <rPr>
        <b/>
        <i/>
        <u/>
        <sz val="11"/>
        <color theme="1"/>
        <rFont val="Calibri"/>
        <family val="2"/>
        <scheme val="minor"/>
      </rPr>
      <t>$B$52.</t>
    </r>
  </si>
  <si>
    <t>Generate Random Numbers (click on the Data tab, then Data Analysis, then click Generate Random Numbers, and in the pop-up menu,   generate 7 variables, 10 random numbers, distribution is Normal,  mean is 12, standard deviation is 1.5, use seed value 1234, and the Output Range is cell $B$32.</t>
  </si>
  <si>
    <r>
      <t xml:space="preserve">Generate Random Numbers (click on the Data tab, then Data Analysis, then Generate Random Numbers again, but this time generate 7 variables, 10 random numbers, distribution is Normal,  mean is 12, standard deviation is </t>
    </r>
    <r>
      <rPr>
        <b/>
        <i/>
        <u/>
        <sz val="11"/>
        <color theme="1"/>
        <rFont val="Calibri"/>
        <family val="2"/>
        <scheme val="minor"/>
      </rPr>
      <t>1.0</t>
    </r>
    <r>
      <rPr>
        <sz val="11"/>
        <color theme="1"/>
        <rFont val="Calibri"/>
        <family val="2"/>
        <scheme val="minor"/>
      </rPr>
      <t xml:space="preserve">, use seed value 1234, and the Output Range is cell </t>
    </r>
    <r>
      <rPr>
        <b/>
        <i/>
        <u/>
        <sz val="11"/>
        <color theme="1"/>
        <rFont val="Calibri"/>
        <family val="2"/>
        <scheme val="minor"/>
      </rPr>
      <t>$B$42.</t>
    </r>
  </si>
  <si>
    <t>Describe how and when (which sample number) the X-bar control chart goes out of control.  Explain why it went out-of-control at each time.</t>
  </si>
  <si>
    <t>Describe how and when (which sample number) the R control chart goes out of control. Explain why it went out-of-control at each time.</t>
  </si>
  <si>
    <t>From the Control Chart spreadsheet's Data tab (bottom left of the page), click on the white X-Bar button (top left corner of the spreadsheet).  This will create a control chart.  Copy the X-Bar control chart to this spreadsheet.  Then go back to the Data tab in the control chart spreadsheet, and delete the capital "S" that is in the pale yellow cell (cell O2) and press the white R button (top left corner of the spreadsheet).  Copy the R control chart to this spreadsheet, and then answer the questions below).</t>
  </si>
  <si>
    <t>From the Control Chart spreadsheet's Data tab (bottom left of the page), click on the white P button (center of the spreadsheet).  This will create a p-control chart.  Copy the p- control chart to this spreadsheet.  Then go back to the Data tab in the control chart spreadsheet, and click on the white u button.  Copy the u-control chart to this spreadsheet, and then answer the questions below).</t>
  </si>
  <si>
    <t>Describe how and when (which sample number) the p-control chart goes out of control (if it does).  Explain why the control limits vary.</t>
  </si>
  <si>
    <t>Describe how and when (which sample number) the u-control chart goes out of control (if it does).  Is this chart in a state of staistical control?</t>
  </si>
  <si>
    <t>Describe how and when (which sample number) the np-control chart goes out of control (if it does).  Explain why the control limits do NOT vary.</t>
  </si>
  <si>
    <t>Go back to the Attribute Chart spreadsheet's Data tab (bottom left of the page), and enter the value 50 into every one of the 25 cells under the column heading "Units Inspected".  Then  click on the white np button (center of the spreadsheet).  This will create an np-control chart - observe the control chart and answer the first question below.  Then go back to the Data tab in the control chart spreadsheet, and click on the white c button.  Observe the c-control chart , and then answer the last question(s) below).</t>
  </si>
  <si>
    <t>Describe how and when (which sample number) the c-control chart goes out of control (if it does).  Is this chart in a state of staistical control?</t>
  </si>
  <si>
    <t xml:space="preserve">Go to the Materials Page on the course website, click on the Attributes Chart link, and download the Attributes Control Charts-Deluxe2 spreadsheet to your computer's desktop.  NOTE:  You must enable the macros on this spreadsheet in order to complete this part of the assignment.   On the Data tab,  CAREFULLY follow the instructions (below).  </t>
  </si>
  <si>
    <t>Production Planning &amp; Production Operations</t>
  </si>
  <si>
    <t xml:space="preserve">Family One consists of Technicians: 2, 5, 6, 7, 10 and Equipment:  A, B, F, H, K, L, M.                                                                                                                                                      Family Two consists of Technicians:  4, 9 and Equipment:  C, D, E, G, J.                                                                                        Family Three consist of Technicians:  1, 3, 8 and Equipment:  I, N, O.                                                                                              The members of each of these families should be co-located as closely as possible in the new facilty.  </t>
  </si>
  <si>
    <t>Total Time to Repair (minutes):</t>
  </si>
  <si>
    <t>On the X-bar Chart, the process is out-of-control at Sample 30 because the point plots below the Lower Control Limit (Random Cause); and it is also out-of-control at Sample 49 where the point plots above the Upper Control Limit.  (A upshift in mean occurred in the last 5 samples - Special Cause!)</t>
  </si>
  <si>
    <t>The R-Chart shows two out-of-control points.  Sample 30 and Sample 33 both plotted above the Upper Control Limit.  (In Samples 26 - 35, we inserted a larger variation in spread - standard deviation went from 1.0 to 1.5 - so we saw an upshift in the Range - Special or Assignable Cause!)</t>
  </si>
  <si>
    <r>
      <t xml:space="preserve">The c-Chart is out-of-control at Samples 11 and 25 when those sample points plot below the Lower Control Limit.  The </t>
    </r>
    <r>
      <rPr>
        <b/>
        <i/>
        <u/>
        <sz val="11"/>
        <color rgb="FFC00000"/>
        <rFont val="Calibri"/>
        <family val="2"/>
        <scheme val="minor"/>
      </rPr>
      <t>Defects</t>
    </r>
    <r>
      <rPr>
        <b/>
        <i/>
        <sz val="11"/>
        <color rgb="FFC00000"/>
        <rFont val="Calibri"/>
        <family val="2"/>
        <scheme val="minor"/>
      </rPr>
      <t xml:space="preserve"> column values vary greatly, so these are accurate. (C-charts need constant sample sizes, so the UCL and LCL do not change from sample to sample.)</t>
    </r>
  </si>
  <si>
    <r>
      <t xml:space="preserve">The np-Chart is in control until it runs out of data (at Sample 26). Again, the values in the </t>
    </r>
    <r>
      <rPr>
        <b/>
        <i/>
        <u/>
        <sz val="11"/>
        <color rgb="FFC00000"/>
        <rFont val="Calibri"/>
        <family val="2"/>
        <scheme val="minor"/>
      </rPr>
      <t>Defectives</t>
    </r>
    <r>
      <rPr>
        <b/>
        <i/>
        <sz val="11"/>
        <color rgb="FFC00000"/>
        <rFont val="Calibri"/>
        <family val="2"/>
        <scheme val="minor"/>
      </rPr>
      <t xml:space="preserve"> column show very little variation, so this process is probably in control. The control limits (UCL and LCL) do NOT vary because the sample size is constant.</t>
    </r>
  </si>
  <si>
    <r>
      <t xml:space="preserve">The u-Chart is out-of-control at Samples 2 and 12 because those points plot above the Upper Control Limits, and is also out-of-control at Samples 5, 11 and 25 when those sample points plot below the Lower Control Limit.  The </t>
    </r>
    <r>
      <rPr>
        <b/>
        <i/>
        <u/>
        <sz val="11"/>
        <color rgb="FFC00000"/>
        <rFont val="Calibri"/>
        <family val="2"/>
        <scheme val="minor"/>
      </rPr>
      <t>Defects</t>
    </r>
    <r>
      <rPr>
        <b/>
        <i/>
        <sz val="11"/>
        <color rgb="FFC00000"/>
        <rFont val="Calibri"/>
        <family val="2"/>
        <scheme val="minor"/>
      </rPr>
      <t xml:space="preserve"> values vary greatly. (U-charts don't need constant sample sizes.)</t>
    </r>
  </si>
  <si>
    <r>
      <t xml:space="preserve">The p-Chart is in control until it runs out of data (at Sample 26).  Looking at the values in the </t>
    </r>
    <r>
      <rPr>
        <b/>
        <i/>
        <u/>
        <sz val="11"/>
        <color rgb="FFC00000"/>
        <rFont val="Calibri"/>
        <family val="2"/>
        <scheme val="minor"/>
      </rPr>
      <t>Defectives</t>
    </r>
    <r>
      <rPr>
        <b/>
        <i/>
        <sz val="11"/>
        <color rgb="FFC00000"/>
        <rFont val="Calibri"/>
        <family val="2"/>
        <scheme val="minor"/>
      </rPr>
      <t xml:space="preserve"> column, there is very little variation, so this process is probably in control - the chart works. The control limits (UCL and LCL) vary because the sample size is not constant.</t>
    </r>
  </si>
  <si>
    <t>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</si>
</sst>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i/>
      <sz val="11"/>
      <color rgb="FFC00000"/>
      <name val="Calibri"/>
      <family val="2"/>
      <scheme val="minor"/>
    </font>
    <font>
      <sz val="14"/>
      <color theme="1"/>
      <name val="Calibri"/>
      <family val="2"/>
      <scheme val="minor"/>
    </font>
    <font>
      <b/>
      <sz val="14"/>
      <color theme="1"/>
      <name val="Calibri"/>
      <family val="2"/>
      <scheme val="minor"/>
    </font>
    <font>
      <b/>
      <sz val="10"/>
      <name val="Arial"/>
      <family val="2"/>
    </font>
    <font>
      <i/>
      <sz val="10"/>
      <name val="Arial"/>
      <family val="2"/>
    </font>
    <font>
      <sz val="10"/>
      <color theme="0"/>
      <name val="Arial"/>
      <family val="2"/>
    </font>
    <font>
      <b/>
      <i/>
      <sz val="10"/>
      <name val="Arial"/>
      <family val="2"/>
    </font>
    <font>
      <b/>
      <sz val="10"/>
      <color theme="0"/>
      <name val="Arial"/>
      <family val="2"/>
    </font>
    <font>
      <b/>
      <i/>
      <u/>
      <sz val="11"/>
      <color theme="1"/>
      <name val="Calibri"/>
      <family val="2"/>
      <scheme val="minor"/>
    </font>
    <font>
      <b/>
      <i/>
      <sz val="20"/>
      <color rgb="FFC00000"/>
      <name val="Calibri"/>
      <family val="2"/>
      <scheme val="minor"/>
    </font>
    <font>
      <i/>
      <sz val="11"/>
      <color rgb="FFC00000"/>
      <name val="Calibri"/>
      <family val="2"/>
      <scheme val="minor"/>
    </font>
    <font>
      <sz val="11"/>
      <color rgb="FFC00000"/>
      <name val="Calibri"/>
      <family val="2"/>
      <scheme val="minor"/>
    </font>
    <font>
      <b/>
      <sz val="14"/>
      <color rgb="FFC00000"/>
      <name val="Calibri"/>
      <family val="2"/>
      <scheme val="minor"/>
    </font>
    <font>
      <b/>
      <i/>
      <u/>
      <sz val="11"/>
      <color rgb="FFC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rgb="FFFF0000"/>
        <bgColor indexed="64"/>
      </patternFill>
    </fill>
    <fill>
      <patternFill patternType="gray125">
        <fgColor indexed="8"/>
        <bgColor theme="6" tint="0.59999389629810485"/>
      </patternFill>
    </fill>
    <fill>
      <patternFill patternType="solid">
        <fgColor rgb="FFFFFF00"/>
        <bgColor indexed="64"/>
      </patternFill>
    </fill>
    <fill>
      <patternFill patternType="solid">
        <fgColor rgb="FF00B0F0"/>
        <bgColor indexed="64"/>
      </patternFill>
    </fill>
    <fill>
      <patternFill patternType="solid">
        <fgColor theme="6"/>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n">
        <color indexed="64"/>
      </left>
      <right style="thick">
        <color rgb="FF0070C0"/>
      </right>
      <top style="thick">
        <color indexed="64"/>
      </top>
      <bottom style="thick">
        <color indexed="64"/>
      </bottom>
      <diagonal/>
    </border>
    <border>
      <left style="thick">
        <color rgb="FF0070C0"/>
      </left>
      <right/>
      <top/>
      <bottom style="thick">
        <color rgb="FF0070C0"/>
      </bottom>
      <diagonal/>
    </border>
    <border>
      <left/>
      <right/>
      <top/>
      <bottom style="thick">
        <color rgb="FF0070C0"/>
      </bottom>
      <diagonal/>
    </border>
    <border>
      <left style="thick">
        <color indexed="64"/>
      </left>
      <right style="thick">
        <color indexed="64"/>
      </right>
      <top style="thin">
        <color indexed="64"/>
      </top>
      <bottom style="thick">
        <color rgb="FF0070C0"/>
      </bottom>
      <diagonal/>
    </border>
    <border>
      <left/>
      <right style="thick">
        <color rgb="FF0070C0"/>
      </right>
      <top/>
      <bottom style="thick">
        <color rgb="FF0070C0"/>
      </bottom>
      <diagonal/>
    </border>
    <border>
      <left style="thin">
        <color indexed="64"/>
      </left>
      <right style="thick">
        <color auto="1"/>
      </right>
      <top style="thick">
        <color indexed="64"/>
      </top>
      <bottom style="thick">
        <color indexed="64"/>
      </bottom>
      <diagonal/>
    </border>
    <border>
      <left style="thick">
        <color indexed="64"/>
      </left>
      <right style="thick">
        <color indexed="64"/>
      </right>
      <top style="thin">
        <color indexed="64"/>
      </top>
      <bottom style="thick">
        <color auto="1"/>
      </bottom>
      <diagonal/>
    </border>
    <border>
      <left style="thick">
        <color auto="1"/>
      </left>
      <right style="thick">
        <color auto="1"/>
      </right>
      <top style="medium">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thick">
        <color auto="1"/>
      </right>
      <top/>
      <bottom style="medium">
        <color auto="1"/>
      </bottom>
      <diagonal/>
    </border>
    <border>
      <left style="thick">
        <color auto="1"/>
      </left>
      <right style="thick">
        <color auto="1"/>
      </right>
      <top style="thick">
        <color auto="1"/>
      </top>
      <bottom style="double">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ck">
        <color auto="1"/>
      </right>
      <top style="medium">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thick">
        <color auto="1"/>
      </left>
      <right/>
      <top style="double">
        <color auto="1"/>
      </top>
      <bottom style="thick">
        <color auto="1"/>
      </bottom>
      <diagonal/>
    </border>
  </borders>
  <cellStyleXfs count="2">
    <xf numFmtId="0" fontId="0" fillId="0" borderId="0"/>
    <xf numFmtId="9" fontId="1" fillId="0" borderId="0" applyFont="0" applyFill="0" applyBorder="0" applyAlignment="0" applyProtection="0"/>
  </cellStyleXfs>
  <cellXfs count="120">
    <xf numFmtId="0" fontId="0" fillId="0" borderId="0" xfId="0"/>
    <xf numFmtId="0" fontId="0" fillId="0" borderId="0" xfId="0" applyAlignment="1">
      <alignment horizontal="right"/>
    </xf>
    <xf numFmtId="0" fontId="0" fillId="0" borderId="0" xfId="0" applyAlignment="1">
      <alignment horizontal="center"/>
    </xf>
    <xf numFmtId="0" fontId="6" fillId="0" borderId="0" xfId="0" applyFont="1" applyAlignment="1">
      <alignment horizontal="right"/>
    </xf>
    <xf numFmtId="0" fontId="6" fillId="0" borderId="0" xfId="0" applyFont="1"/>
    <xf numFmtId="0" fontId="7" fillId="0" borderId="0" xfId="0" applyFont="1" applyAlignment="1">
      <alignment horizontal="right"/>
    </xf>
    <xf numFmtId="0" fontId="7" fillId="0" borderId="0" xfId="0" applyFont="1" applyAlignment="1">
      <alignment horizontal="center"/>
    </xf>
    <xf numFmtId="0" fontId="7" fillId="0" borderId="0" xfId="0" applyFont="1"/>
    <xf numFmtId="0" fontId="6" fillId="0" borderId="0" xfId="0" applyFont="1" applyAlignment="1">
      <alignment horizontal="center"/>
    </xf>
    <xf numFmtId="0" fontId="6" fillId="0" borderId="3" xfId="0" applyFont="1" applyBorder="1"/>
    <xf numFmtId="0" fontId="6" fillId="0" borderId="5" xfId="0" applyFont="1" applyBorder="1"/>
    <xf numFmtId="0" fontId="6" fillId="0" borderId="4" xfId="0" applyFont="1" applyBorder="1" applyAlignment="1">
      <alignment horizontal="center"/>
    </xf>
    <xf numFmtId="0" fontId="9" fillId="2" borderId="0" xfId="0" applyFont="1" applyFill="1"/>
    <xf numFmtId="0" fontId="8" fillId="0" borderId="0" xfId="0" applyFont="1" applyFill="1" applyAlignment="1">
      <alignment textRotation="90"/>
    </xf>
    <xf numFmtId="0" fontId="8" fillId="0" borderId="0" xfId="0" applyFont="1" applyFill="1" applyBorder="1" applyAlignment="1">
      <alignment textRotation="90"/>
    </xf>
    <xf numFmtId="0" fontId="11" fillId="2" borderId="6" xfId="0" applyFont="1" applyFill="1" applyBorder="1" applyAlignment="1">
      <alignment textRotation="90"/>
    </xf>
    <xf numFmtId="0" fontId="12" fillId="3" borderId="0" xfId="0" applyFont="1" applyFill="1" applyAlignment="1">
      <alignment horizontal="center" textRotation="90"/>
    </xf>
    <xf numFmtId="0" fontId="11" fillId="2" borderId="7" xfId="0" applyFont="1" applyFill="1" applyBorder="1"/>
    <xf numFmtId="0" fontId="9" fillId="2" borderId="8" xfId="0" applyFont="1" applyFill="1" applyBorder="1"/>
    <xf numFmtId="0" fontId="11" fillId="4" borderId="17" xfId="0" applyFont="1" applyFill="1" applyBorder="1" applyAlignment="1">
      <alignment horizontal="center"/>
    </xf>
    <xf numFmtId="0" fontId="11" fillId="4" borderId="18" xfId="0" applyFont="1" applyFill="1" applyBorder="1" applyAlignment="1">
      <alignment horizontal="center"/>
    </xf>
    <xf numFmtId="0" fontId="10" fillId="3" borderId="0" xfId="0" applyFont="1" applyFill="1"/>
    <xf numFmtId="0" fontId="12" fillId="3" borderId="0" xfId="0" applyFont="1" applyFill="1"/>
    <xf numFmtId="0" fontId="11" fillId="4" borderId="19" xfId="0" applyFont="1" applyFill="1" applyBorder="1"/>
    <xf numFmtId="0" fontId="0" fillId="2" borderId="0" xfId="0" applyFill="1" applyAlignment="1">
      <alignment horizontal="center"/>
    </xf>
    <xf numFmtId="0" fontId="11" fillId="4" borderId="20" xfId="0" applyFont="1" applyFill="1" applyBorder="1"/>
    <xf numFmtId="0" fontId="0" fillId="0" borderId="21" xfId="0" applyFill="1" applyBorder="1"/>
    <xf numFmtId="0" fontId="8" fillId="0" borderId="22" xfId="0" applyFont="1" applyFill="1" applyBorder="1"/>
    <xf numFmtId="0" fontId="9" fillId="2" borderId="22" xfId="0" applyFont="1" applyFill="1" applyBorder="1"/>
    <xf numFmtId="0" fontId="10" fillId="3" borderId="22" xfId="0" applyFont="1" applyFill="1" applyBorder="1" applyAlignment="1">
      <alignment horizontal="center"/>
    </xf>
    <xf numFmtId="0" fontId="10" fillId="3" borderId="23" xfId="0" applyFont="1" applyFill="1" applyBorder="1" applyAlignment="1">
      <alignment horizontal="center"/>
    </xf>
    <xf numFmtId="0" fontId="8" fillId="0" borderId="24" xfId="0" applyFont="1" applyFill="1" applyBorder="1" applyAlignment="1">
      <alignment textRotation="90"/>
    </xf>
    <xf numFmtId="0" fontId="12" fillId="3" borderId="0" xfId="0" applyFont="1" applyFill="1" applyBorder="1" applyAlignment="1">
      <alignment horizontal="center" textRotation="90"/>
    </xf>
    <xf numFmtId="0" fontId="12" fillId="3" borderId="25" xfId="0" applyFont="1" applyFill="1" applyBorder="1" applyAlignment="1">
      <alignment horizontal="center" textRotation="90"/>
    </xf>
    <xf numFmtId="0" fontId="9" fillId="2" borderId="24" xfId="0" applyFont="1" applyFill="1" applyBorder="1"/>
    <xf numFmtId="0" fontId="11" fillId="4" borderId="26" xfId="0" applyFont="1" applyFill="1" applyBorder="1" applyAlignment="1">
      <alignment horizontal="center"/>
    </xf>
    <xf numFmtId="0" fontId="10" fillId="3" borderId="24" xfId="0" applyFont="1" applyFill="1" applyBorder="1"/>
    <xf numFmtId="0" fontId="12" fillId="3" borderId="0" xfId="0" applyFont="1" applyFill="1" applyBorder="1"/>
    <xf numFmtId="0" fontId="0" fillId="2" borderId="0" xfId="0" applyFill="1" applyBorder="1" applyAlignment="1">
      <alignment horizontal="center"/>
    </xf>
    <xf numFmtId="0" fontId="0" fillId="2" borderId="25" xfId="0" applyFill="1" applyBorder="1" applyAlignment="1">
      <alignment horizontal="center"/>
    </xf>
    <xf numFmtId="0" fontId="10" fillId="3" borderId="27" xfId="0" applyFont="1" applyFill="1" applyBorder="1"/>
    <xf numFmtId="0" fontId="12" fillId="3" borderId="28" xfId="0" applyFont="1" applyFill="1" applyBorder="1"/>
    <xf numFmtId="0" fontId="11" fillId="4" borderId="29" xfId="0" applyFont="1" applyFill="1" applyBorder="1"/>
    <xf numFmtId="0" fontId="0" fillId="2" borderId="28" xfId="0" applyFill="1" applyBorder="1" applyAlignment="1">
      <alignment horizontal="center"/>
    </xf>
    <xf numFmtId="0" fontId="0" fillId="2" borderId="30" xfId="0" applyFill="1" applyBorder="1" applyAlignment="1">
      <alignment horizontal="center"/>
    </xf>
    <xf numFmtId="0" fontId="12" fillId="3" borderId="6" xfId="0" applyFont="1" applyFill="1" applyBorder="1" applyAlignment="1">
      <alignment horizontal="center" textRotation="90"/>
    </xf>
    <xf numFmtId="0" fontId="11" fillId="4" borderId="31" xfId="0" applyFont="1" applyFill="1" applyBorder="1" applyAlignment="1">
      <alignment horizontal="center"/>
    </xf>
    <xf numFmtId="0" fontId="0" fillId="2" borderId="6" xfId="0" applyFill="1" applyBorder="1" applyAlignment="1">
      <alignment horizontal="center"/>
    </xf>
    <xf numFmtId="0" fontId="10" fillId="3" borderId="7" xfId="0" applyFont="1" applyFill="1" applyBorder="1"/>
    <xf numFmtId="0" fontId="12" fillId="3" borderId="7" xfId="0" applyFont="1" applyFill="1" applyBorder="1"/>
    <xf numFmtId="0" fontId="11" fillId="4" borderId="32" xfId="0" applyFont="1" applyFill="1" applyBorder="1"/>
    <xf numFmtId="0" fontId="0" fillId="2" borderId="7" xfId="0" applyFill="1" applyBorder="1" applyAlignment="1">
      <alignment horizontal="center"/>
    </xf>
    <xf numFmtId="0" fontId="0" fillId="2" borderId="8" xfId="0" applyFill="1" applyBorder="1" applyAlignment="1">
      <alignment horizontal="center"/>
    </xf>
    <xf numFmtId="0" fontId="0" fillId="0" borderId="0" xfId="0" applyAlignment="1">
      <alignment horizontal="left" wrapText="1"/>
    </xf>
    <xf numFmtId="1" fontId="0" fillId="0" borderId="0" xfId="0" applyNumberFormat="1"/>
    <xf numFmtId="0" fontId="3" fillId="0" borderId="33" xfId="0" applyFont="1" applyBorder="1" applyAlignment="1">
      <alignment horizontal="right"/>
    </xf>
    <xf numFmtId="0" fontId="3" fillId="0" borderId="37" xfId="0" applyFont="1" applyBorder="1" applyAlignment="1">
      <alignment horizontal="right"/>
    </xf>
    <xf numFmtId="164" fontId="0" fillId="0" borderId="34" xfId="0" applyNumberFormat="1" applyBorder="1"/>
    <xf numFmtId="164" fontId="0" fillId="0" borderId="35" xfId="0" applyNumberFormat="1" applyBorder="1"/>
    <xf numFmtId="164" fontId="0" fillId="0" borderId="36" xfId="0" applyNumberFormat="1" applyBorder="1"/>
    <xf numFmtId="164" fontId="0" fillId="0" borderId="39" xfId="0" applyNumberFormat="1" applyBorder="1"/>
    <xf numFmtId="164" fontId="0" fillId="0" borderId="2" xfId="0" applyNumberFormat="1" applyBorder="1"/>
    <xf numFmtId="164" fontId="0" fillId="0" borderId="40" xfId="0" applyNumberFormat="1" applyBorder="1"/>
    <xf numFmtId="0" fontId="4" fillId="0" borderId="38" xfId="0" applyFont="1" applyBorder="1" applyAlignment="1">
      <alignment horizontal="right"/>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3" fillId="0" borderId="44" xfId="0" applyFont="1" applyBorder="1" applyAlignment="1">
      <alignment horizontal="right"/>
    </xf>
    <xf numFmtId="164" fontId="0" fillId="0" borderId="45" xfId="0" applyNumberFormat="1" applyBorder="1"/>
    <xf numFmtId="164" fontId="0" fillId="0" borderId="3" xfId="0" applyNumberFormat="1" applyBorder="1"/>
    <xf numFmtId="164" fontId="0" fillId="0" borderId="46" xfId="0" applyNumberFormat="1" applyBorder="1"/>
    <xf numFmtId="1" fontId="0" fillId="0" borderId="48" xfId="0" applyNumberFormat="1" applyBorder="1"/>
    <xf numFmtId="1" fontId="0" fillId="0" borderId="49" xfId="0" applyNumberFormat="1" applyBorder="1"/>
    <xf numFmtId="0" fontId="3" fillId="0" borderId="50" xfId="0" applyFont="1" applyBorder="1" applyAlignment="1">
      <alignment horizontal="right"/>
    </xf>
    <xf numFmtId="1" fontId="0" fillId="0" borderId="47" xfId="0" applyNumberFormat="1" applyBorder="1"/>
    <xf numFmtId="0" fontId="3" fillId="0" borderId="0" xfId="0" applyFont="1" applyBorder="1" applyAlignment="1">
      <alignment horizontal="right"/>
    </xf>
    <xf numFmtId="1" fontId="0" fillId="0" borderId="0" xfId="0" applyNumberFormat="1" applyBorder="1"/>
    <xf numFmtId="9" fontId="0" fillId="0" borderId="0" xfId="1" applyFont="1"/>
    <xf numFmtId="0" fontId="0" fillId="5" borderId="0" xfId="0" applyFill="1" applyBorder="1" applyAlignment="1">
      <alignment horizontal="center"/>
    </xf>
    <xf numFmtId="0" fontId="0" fillId="6" borderId="0" xfId="0" applyFill="1" applyBorder="1" applyAlignment="1">
      <alignment horizontal="center"/>
    </xf>
    <xf numFmtId="0" fontId="0" fillId="7" borderId="0" xfId="0" applyFill="1" applyBorder="1" applyAlignment="1">
      <alignment horizontal="center"/>
    </xf>
    <xf numFmtId="0" fontId="0" fillId="7" borderId="25" xfId="0" applyFill="1" applyBorder="1" applyAlignment="1">
      <alignment horizontal="center"/>
    </xf>
    <xf numFmtId="0" fontId="15" fillId="0" borderId="0" xfId="0" applyFont="1" applyBorder="1" applyAlignment="1">
      <alignment horizontal="right"/>
    </xf>
    <xf numFmtId="1" fontId="16" fillId="0" borderId="0" xfId="0" applyNumberFormat="1" applyFont="1" applyBorder="1"/>
    <xf numFmtId="0" fontId="17" fillId="0" borderId="1" xfId="0" applyFont="1" applyBorder="1" applyAlignment="1">
      <alignment horizontal="center"/>
    </xf>
    <xf numFmtId="0" fontId="0" fillId="0" borderId="0" xfId="0" applyFill="1" applyBorder="1" applyAlignment="1">
      <alignment horizontal="left" vertical="top" wrapText="1"/>
    </xf>
    <xf numFmtId="0" fontId="4"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9" fontId="14" fillId="0" borderId="9" xfId="1" applyFont="1" applyBorder="1" applyAlignment="1">
      <alignment horizontal="center" vertical="top" wrapText="1"/>
    </xf>
    <xf numFmtId="9" fontId="14" fillId="0" borderId="10" xfId="1" applyFont="1" applyBorder="1" applyAlignment="1">
      <alignment horizontal="center" vertical="top" wrapText="1"/>
    </xf>
    <xf numFmtId="9" fontId="14" fillId="0" borderId="11" xfId="1" applyFont="1" applyBorder="1" applyAlignment="1">
      <alignment horizontal="center" vertical="top" wrapText="1"/>
    </xf>
    <xf numFmtId="9" fontId="14" fillId="0" borderId="14" xfId="1" applyFont="1" applyBorder="1" applyAlignment="1">
      <alignment horizontal="center" vertical="top" wrapText="1"/>
    </xf>
    <xf numFmtId="9" fontId="14" fillId="0" borderId="15" xfId="1" applyFont="1" applyBorder="1" applyAlignment="1">
      <alignment horizontal="center" vertical="top" wrapText="1"/>
    </xf>
    <xf numFmtId="9" fontId="14" fillId="0" borderId="16" xfId="1" applyFont="1" applyBorder="1" applyAlignment="1">
      <alignment horizontal="center" vertical="top" wrapText="1"/>
    </xf>
    <xf numFmtId="1" fontId="14" fillId="0" borderId="9"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Control Chart for ______________________________</a:t>
            </a:r>
          </a:p>
        </c:rich>
      </c:tx>
      <c:layout>
        <c:manualLayout>
          <c:xMode val="edge"/>
          <c:yMode val="edge"/>
          <c:x val="0.27302996670366259"/>
          <c:y val="1.9575856443719411E-2"/>
        </c:manualLayout>
      </c:layout>
      <c:overlay val="0"/>
      <c:spPr>
        <a:noFill/>
        <a:ln w="25400">
          <a:noFill/>
        </a:ln>
      </c:spPr>
    </c:title>
    <c:autoTitleDeleted val="0"/>
    <c:plotArea>
      <c:layout>
        <c:manualLayout>
          <c:layoutTarget val="inner"/>
          <c:xMode val="edge"/>
          <c:yMode val="edge"/>
          <c:x val="6.6592674805771371E-2"/>
          <c:y val="0.16150081566068517"/>
          <c:w val="0.9223085460599334"/>
          <c:h val="0.73246329526916798"/>
        </c:manualLayout>
      </c:layout>
      <c:lineChart>
        <c:grouping val="standard"/>
        <c:varyColors val="0"/>
        <c:ser>
          <c:idx val="0"/>
          <c:order val="0"/>
          <c:tx>
            <c:strRef>
              <c:f>[2]Data!$W$6</c:f>
              <c:strCache>
                <c:ptCount val="1"/>
                <c:pt idx="0">
                  <c:v>LCL</c:v>
                </c:pt>
              </c:strCache>
            </c:strRef>
          </c:tx>
          <c:spPr>
            <a:ln w="25400">
              <a:solidFill>
                <a:srgbClr val="FF0000"/>
              </a:solidFill>
              <a:prstDash val="solid"/>
            </a:ln>
          </c:spPr>
          <c:marker>
            <c:symbol val="none"/>
          </c:marker>
          <c:cat>
            <c:numRef>
              <c:f>[2]Data!$A$7:$A$56</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[2]Data!$W$7:$W$56</c:f>
              <c:numCache>
                <c:formatCode>0.000000</c:formatCode>
                <c:ptCount val="50"/>
                <c:pt idx="0">
                  <c:v>2.9105518400291395</c:v>
                </c:pt>
                <c:pt idx="1">
                  <c:v>2.9105518400291395</c:v>
                </c:pt>
                <c:pt idx="2">
                  <c:v>2.9105518400291395</c:v>
                </c:pt>
                <c:pt idx="3">
                  <c:v>2.9105518400291395</c:v>
                </c:pt>
                <c:pt idx="4">
                  <c:v>2.9105518400291395</c:v>
                </c:pt>
                <c:pt idx="5">
                  <c:v>2.9105518400291395</c:v>
                </c:pt>
                <c:pt idx="6">
                  <c:v>2.9105518400291395</c:v>
                </c:pt>
                <c:pt idx="7">
                  <c:v>2.9105518400291395</c:v>
                </c:pt>
                <c:pt idx="8">
                  <c:v>2.9105518400291395</c:v>
                </c:pt>
                <c:pt idx="9">
                  <c:v>2.9105518400291395</c:v>
                </c:pt>
                <c:pt idx="10">
                  <c:v>2.9105518400291395</c:v>
                </c:pt>
                <c:pt idx="11">
                  <c:v>2.9105518400291395</c:v>
                </c:pt>
                <c:pt idx="12">
                  <c:v>2.9105518400291395</c:v>
                </c:pt>
                <c:pt idx="13">
                  <c:v>2.9105518400291395</c:v>
                </c:pt>
                <c:pt idx="14">
                  <c:v>2.9105518400291395</c:v>
                </c:pt>
                <c:pt idx="15">
                  <c:v>2.9105518400291395</c:v>
                </c:pt>
                <c:pt idx="16">
                  <c:v>2.9105518400291395</c:v>
                </c:pt>
                <c:pt idx="17">
                  <c:v>2.9105518400291395</c:v>
                </c:pt>
                <c:pt idx="18">
                  <c:v>2.9105518400291395</c:v>
                </c:pt>
                <c:pt idx="19">
                  <c:v>2.9105518400291395</c:v>
                </c:pt>
                <c:pt idx="20">
                  <c:v>2.9105518400291395</c:v>
                </c:pt>
                <c:pt idx="21">
                  <c:v>2.9105518400291395</c:v>
                </c:pt>
                <c:pt idx="22">
                  <c:v>2.9105518400291395</c:v>
                </c:pt>
                <c:pt idx="23">
                  <c:v>2.9105518400291395</c:v>
                </c:pt>
                <c:pt idx="24">
                  <c:v>2.9105518400291395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extLst>
            <c:ext xmlns:c16="http://schemas.microsoft.com/office/drawing/2014/chart" uri="{C3380CC4-5D6E-409C-BE32-E72D297353CC}">
              <c16:uniqueId val="{00000000-4CCF-46AE-BACD-B93D1DCC7535}"/>
            </c:ext>
          </c:extLst>
        </c:ser>
        <c:ser>
          <c:idx val="1"/>
          <c:order val="1"/>
          <c:tx>
            <c:strRef>
              <c:f>[2]Data!$X$6</c:f>
              <c:strCache>
                <c:ptCount val="1"/>
                <c:pt idx="0">
                  <c:v>CL</c:v>
                </c:pt>
              </c:strCache>
            </c:strRef>
          </c:tx>
          <c:spPr>
            <a:ln w="25400">
              <a:solidFill>
                <a:srgbClr val="000080"/>
              </a:solidFill>
              <a:prstDash val="lgDash"/>
            </a:ln>
          </c:spPr>
          <c:marker>
            <c:symbol val="none"/>
          </c:marker>
          <c:cat>
            <c:numRef>
              <c:f>[2]Data!$A$7:$A$56</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[2]Data!$X$7:$X$56</c:f>
              <c:numCache>
                <c:formatCode>0.000000</c:formatCode>
                <c:ptCount val="50"/>
                <c:pt idx="0">
                  <c:v>11.96</c:v>
                </c:pt>
                <c:pt idx="1">
                  <c:v>11.96</c:v>
                </c:pt>
                <c:pt idx="2">
                  <c:v>11.96</c:v>
                </c:pt>
                <c:pt idx="3">
                  <c:v>11.96</c:v>
                </c:pt>
                <c:pt idx="4">
                  <c:v>11.96</c:v>
                </c:pt>
                <c:pt idx="5">
                  <c:v>11.96</c:v>
                </c:pt>
                <c:pt idx="6">
                  <c:v>11.96</c:v>
                </c:pt>
                <c:pt idx="7">
                  <c:v>11.96</c:v>
                </c:pt>
                <c:pt idx="8">
                  <c:v>11.96</c:v>
                </c:pt>
                <c:pt idx="9">
                  <c:v>11.96</c:v>
                </c:pt>
                <c:pt idx="10">
                  <c:v>11.96</c:v>
                </c:pt>
                <c:pt idx="11">
                  <c:v>11.96</c:v>
                </c:pt>
                <c:pt idx="12">
                  <c:v>11.96</c:v>
                </c:pt>
                <c:pt idx="13">
                  <c:v>11.96</c:v>
                </c:pt>
                <c:pt idx="14">
                  <c:v>11.96</c:v>
                </c:pt>
                <c:pt idx="15">
                  <c:v>11.96</c:v>
                </c:pt>
                <c:pt idx="16">
                  <c:v>11.96</c:v>
                </c:pt>
                <c:pt idx="17">
                  <c:v>11.96</c:v>
                </c:pt>
                <c:pt idx="18">
                  <c:v>11.96</c:v>
                </c:pt>
                <c:pt idx="19">
                  <c:v>11.96</c:v>
                </c:pt>
                <c:pt idx="20">
                  <c:v>11.96</c:v>
                </c:pt>
                <c:pt idx="21">
                  <c:v>11.96</c:v>
                </c:pt>
                <c:pt idx="22">
                  <c:v>11.96</c:v>
                </c:pt>
                <c:pt idx="23">
                  <c:v>11.96</c:v>
                </c:pt>
                <c:pt idx="24">
                  <c:v>11.96</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extLst>
            <c:ext xmlns:c16="http://schemas.microsoft.com/office/drawing/2014/chart" uri="{C3380CC4-5D6E-409C-BE32-E72D297353CC}">
              <c16:uniqueId val="{00000001-4CCF-46AE-BACD-B93D1DCC7535}"/>
            </c:ext>
          </c:extLst>
        </c:ser>
        <c:ser>
          <c:idx val="2"/>
          <c:order val="2"/>
          <c:tx>
            <c:strRef>
              <c:f>[2]Data!$Y$6</c:f>
              <c:strCache>
                <c:ptCount val="1"/>
                <c:pt idx="0">
                  <c:v>UCL</c:v>
                </c:pt>
              </c:strCache>
            </c:strRef>
          </c:tx>
          <c:spPr>
            <a:ln w="25400">
              <a:solidFill>
                <a:srgbClr val="FF0000"/>
              </a:solidFill>
              <a:prstDash val="solid"/>
            </a:ln>
          </c:spPr>
          <c:marker>
            <c:symbol val="none"/>
          </c:marker>
          <c:cat>
            <c:numRef>
              <c:f>[2]Data!$A$7:$A$56</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[2]Data!$Y$7:$Y$56</c:f>
              <c:numCache>
                <c:formatCode>0.000000</c:formatCode>
                <c:ptCount val="50"/>
                <c:pt idx="0">
                  <c:v>21.009448159970862</c:v>
                </c:pt>
                <c:pt idx="1">
                  <c:v>21.009448159970862</c:v>
                </c:pt>
                <c:pt idx="2">
                  <c:v>21.009448159970862</c:v>
                </c:pt>
                <c:pt idx="3">
                  <c:v>21.009448159970862</c:v>
                </c:pt>
                <c:pt idx="4">
                  <c:v>21.009448159970862</c:v>
                </c:pt>
                <c:pt idx="5">
                  <c:v>21.009448159970862</c:v>
                </c:pt>
                <c:pt idx="6">
                  <c:v>21.009448159970862</c:v>
                </c:pt>
                <c:pt idx="7">
                  <c:v>21.009448159970862</c:v>
                </c:pt>
                <c:pt idx="8">
                  <c:v>21.009448159970862</c:v>
                </c:pt>
                <c:pt idx="9">
                  <c:v>21.009448159970862</c:v>
                </c:pt>
                <c:pt idx="10">
                  <c:v>21.009448159970862</c:v>
                </c:pt>
                <c:pt idx="11">
                  <c:v>21.009448159970862</c:v>
                </c:pt>
                <c:pt idx="12">
                  <c:v>21.009448159970862</c:v>
                </c:pt>
                <c:pt idx="13">
                  <c:v>21.009448159970862</c:v>
                </c:pt>
                <c:pt idx="14">
                  <c:v>21.009448159970862</c:v>
                </c:pt>
                <c:pt idx="15">
                  <c:v>21.009448159970862</c:v>
                </c:pt>
                <c:pt idx="16">
                  <c:v>21.009448159970862</c:v>
                </c:pt>
                <c:pt idx="17">
                  <c:v>21.009448159970862</c:v>
                </c:pt>
                <c:pt idx="18">
                  <c:v>21.009448159970862</c:v>
                </c:pt>
                <c:pt idx="19">
                  <c:v>21.009448159970862</c:v>
                </c:pt>
                <c:pt idx="20">
                  <c:v>21.009448159970862</c:v>
                </c:pt>
                <c:pt idx="21">
                  <c:v>21.009448159970862</c:v>
                </c:pt>
                <c:pt idx="22">
                  <c:v>21.009448159970862</c:v>
                </c:pt>
                <c:pt idx="23">
                  <c:v>21.009448159970862</c:v>
                </c:pt>
                <c:pt idx="24">
                  <c:v>21.009448159970862</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extLst>
            <c:ext xmlns:c16="http://schemas.microsoft.com/office/drawing/2014/chart" uri="{C3380CC4-5D6E-409C-BE32-E72D297353CC}">
              <c16:uniqueId val="{00000002-4CCF-46AE-BACD-B93D1DCC7535}"/>
            </c:ext>
          </c:extLst>
        </c:ser>
        <c:ser>
          <c:idx val="3"/>
          <c:order val="3"/>
          <c:tx>
            <c:strRef>
              <c:f>[2]Data!$P$6</c:f>
              <c:strCache>
                <c:ptCount val="1"/>
                <c:pt idx="0">
                  <c:v>np</c:v>
                </c:pt>
              </c:strCache>
            </c:strRef>
          </c:tx>
          <c:spPr>
            <a:ln w="12700">
              <a:solidFill>
                <a:srgbClr val="000000"/>
              </a:solidFill>
              <a:prstDash val="solid"/>
            </a:ln>
          </c:spPr>
          <c:marker>
            <c:symbol val="diamond"/>
            <c:size val="4"/>
            <c:spPr>
              <a:solidFill>
                <a:srgbClr val="000000"/>
              </a:solidFill>
              <a:ln>
                <a:solidFill>
                  <a:srgbClr val="000000"/>
                </a:solidFill>
                <a:prstDash val="solid"/>
              </a:ln>
            </c:spPr>
          </c:marker>
          <c:cat>
            <c:numRef>
              <c:f>[2]Data!$A$7:$A$56</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[2]Data!$P$7:$P$56</c:f>
              <c:numCache>
                <c:formatCode>0</c:formatCode>
                <c:ptCount val="50"/>
                <c:pt idx="0">
                  <c:v>12</c:v>
                </c:pt>
                <c:pt idx="1">
                  <c:v>12</c:v>
                </c:pt>
                <c:pt idx="2">
                  <c:v>11</c:v>
                </c:pt>
                <c:pt idx="3">
                  <c:v>12</c:v>
                </c:pt>
                <c:pt idx="4">
                  <c:v>14.000000000000002</c:v>
                </c:pt>
                <c:pt idx="5">
                  <c:v>12</c:v>
                </c:pt>
                <c:pt idx="6">
                  <c:v>10</c:v>
                </c:pt>
                <c:pt idx="7">
                  <c:v>11</c:v>
                </c:pt>
                <c:pt idx="8">
                  <c:v>13</c:v>
                </c:pt>
                <c:pt idx="9">
                  <c:v>12</c:v>
                </c:pt>
                <c:pt idx="10">
                  <c:v>12</c:v>
                </c:pt>
                <c:pt idx="11">
                  <c:v>10</c:v>
                </c:pt>
                <c:pt idx="12">
                  <c:v>12</c:v>
                </c:pt>
                <c:pt idx="13">
                  <c:v>13</c:v>
                </c:pt>
                <c:pt idx="14">
                  <c:v>12</c:v>
                </c:pt>
                <c:pt idx="15">
                  <c:v>10</c:v>
                </c:pt>
                <c:pt idx="16">
                  <c:v>13</c:v>
                </c:pt>
                <c:pt idx="17">
                  <c:v>12</c:v>
                </c:pt>
                <c:pt idx="18">
                  <c:v>11</c:v>
                </c:pt>
                <c:pt idx="19">
                  <c:v>11</c:v>
                </c:pt>
                <c:pt idx="20">
                  <c:v>12</c:v>
                </c:pt>
                <c:pt idx="21">
                  <c:v>13</c:v>
                </c:pt>
                <c:pt idx="22">
                  <c:v>13</c:v>
                </c:pt>
                <c:pt idx="23">
                  <c:v>14.000000000000002</c:v>
                </c:pt>
                <c:pt idx="24">
                  <c:v>12</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extLst>
            <c:ext xmlns:c16="http://schemas.microsoft.com/office/drawing/2014/chart" uri="{C3380CC4-5D6E-409C-BE32-E72D297353CC}">
              <c16:uniqueId val="{00000003-4CCF-46AE-BACD-B93D1DCC7535}"/>
            </c:ext>
          </c:extLst>
        </c:ser>
        <c:dLbls>
          <c:showLegendKey val="0"/>
          <c:showVal val="0"/>
          <c:showCatName val="0"/>
          <c:showSerName val="0"/>
          <c:showPercent val="0"/>
          <c:showBubbleSize val="0"/>
        </c:dLbls>
        <c:smooth val="0"/>
        <c:axId val="540762536"/>
        <c:axId val="1"/>
      </c:lineChart>
      <c:catAx>
        <c:axId val="540762536"/>
        <c:scaling>
          <c:orientation val="minMax"/>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Sample Number</a:t>
                </a:r>
              </a:p>
            </c:rich>
          </c:tx>
          <c:layout>
            <c:manualLayout>
              <c:xMode val="edge"/>
              <c:yMode val="edge"/>
              <c:x val="0.46836847946725862"/>
              <c:y val="0.944535073409461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At val="0"/>
        <c:auto val="1"/>
        <c:lblAlgn val="ctr"/>
        <c:lblOffset val="100"/>
        <c:tickLblSkip val="2"/>
        <c:tickMarkSkip val="2"/>
        <c:noMultiLvlLbl val="0"/>
      </c:catAx>
      <c:valAx>
        <c:axId val="1"/>
        <c:scaling>
          <c:orientation val="minMax"/>
          <c:max val="22"/>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np - Number of Defectives</a:t>
                </a:r>
              </a:p>
            </c:rich>
          </c:tx>
          <c:layout>
            <c:manualLayout>
              <c:xMode val="edge"/>
              <c:yMode val="edge"/>
              <c:x val="1.2208657047724751E-2"/>
              <c:y val="0.391517128874388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0762536"/>
        <c:crosses val="autoZero"/>
        <c:crossBetween val="between"/>
      </c:valAx>
      <c:spPr>
        <a:solidFill>
          <a:srgbClr val="FFFF99"/>
        </a:solidFill>
        <a:ln w="12700">
          <a:solidFill>
            <a:srgbClr val="808080"/>
          </a:solidFill>
          <a:prstDash val="solid"/>
        </a:ln>
      </c:spPr>
    </c:plotArea>
    <c:legend>
      <c:legendPos val="r"/>
      <c:layout>
        <c:manualLayout>
          <c:xMode val="edge"/>
          <c:yMode val="edge"/>
          <c:x val="0.30521642619311878"/>
          <c:y val="9.1353996737357265E-2"/>
          <c:w val="0.44395116537180912"/>
          <c:h val="6.8515497553017946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25</xdr:col>
      <xdr:colOff>28575</xdr:colOff>
      <xdr:row>31</xdr:row>
      <xdr:rowOff>76200</xdr:rowOff>
    </xdr:to>
    <xdr:pic>
      <xdr:nvPicPr>
        <xdr:cNvPr id="3" name="Picture 2">
          <a:extLst>
            <a:ext uri="{FF2B5EF4-FFF2-40B4-BE49-F238E27FC236}">
              <a16:creationId xmlns:a16="http://schemas.microsoft.com/office/drawing/2014/main" id="{408BDC41-FDAC-420B-A1B5-E6A67799D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00975" y="190500"/>
          <a:ext cx="8562975" cy="581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32</xdr:row>
      <xdr:rowOff>0</xdr:rowOff>
    </xdr:from>
    <xdr:to>
      <xdr:col>25</xdr:col>
      <xdr:colOff>28575</xdr:colOff>
      <xdr:row>62</xdr:row>
      <xdr:rowOff>57150</xdr:rowOff>
    </xdr:to>
    <xdr:pic>
      <xdr:nvPicPr>
        <xdr:cNvPr id="4" name="Picture 3">
          <a:extLst>
            <a:ext uri="{FF2B5EF4-FFF2-40B4-BE49-F238E27FC236}">
              <a16:creationId xmlns:a16="http://schemas.microsoft.com/office/drawing/2014/main" id="{2CDB03FB-CBEE-4E43-B985-FCCA69BA08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00975" y="6124575"/>
          <a:ext cx="8562975" cy="581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24</xdr:col>
      <xdr:colOff>28575</xdr:colOff>
      <xdr:row>30</xdr:row>
      <xdr:rowOff>28575</xdr:rowOff>
    </xdr:to>
    <xdr:pic>
      <xdr:nvPicPr>
        <xdr:cNvPr id="2" name="Picture 1">
          <a:extLst>
            <a:ext uri="{FF2B5EF4-FFF2-40B4-BE49-F238E27FC236}">
              <a16:creationId xmlns:a16="http://schemas.microsoft.com/office/drawing/2014/main" id="{B6EC50CA-6B2F-4E3C-90B7-F3C43A234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8562975" cy="581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30</xdr:row>
      <xdr:rowOff>0</xdr:rowOff>
    </xdr:from>
    <xdr:to>
      <xdr:col>24</xdr:col>
      <xdr:colOff>28575</xdr:colOff>
      <xdr:row>60</xdr:row>
      <xdr:rowOff>38100</xdr:rowOff>
    </xdr:to>
    <xdr:pic>
      <xdr:nvPicPr>
        <xdr:cNvPr id="3" name="Picture 2">
          <a:extLst>
            <a:ext uri="{FF2B5EF4-FFF2-40B4-BE49-F238E27FC236}">
              <a16:creationId xmlns:a16="http://schemas.microsoft.com/office/drawing/2014/main" id="{F811C30A-01BC-4373-AD1F-523674AF8B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91375" y="5791200"/>
          <a:ext cx="8562975" cy="581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absoluteAnchor>
    <xdr:pos x="7191375" y="11572875"/>
    <xdr:ext cx="8572500" cy="5830137"/>
    <xdr:graphicFrame macro="">
      <xdr:nvGraphicFramePr>
        <xdr:cNvPr id="4" name="Chart 3">
          <a:extLst>
            <a:ext uri="{FF2B5EF4-FFF2-40B4-BE49-F238E27FC236}">
              <a16:creationId xmlns:a16="http://schemas.microsoft.com/office/drawing/2014/main" id="{C4D17E05-5747-4F6C-A153-32CFD6A1D2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editAs="oneCell">
    <xdr:from>
      <xdr:col>10</xdr:col>
      <xdr:colOff>0</xdr:colOff>
      <xdr:row>91</xdr:row>
      <xdr:rowOff>0</xdr:rowOff>
    </xdr:from>
    <xdr:to>
      <xdr:col>24</xdr:col>
      <xdr:colOff>28575</xdr:colOff>
      <xdr:row>121</xdr:row>
      <xdr:rowOff>104775</xdr:rowOff>
    </xdr:to>
    <xdr:pic>
      <xdr:nvPicPr>
        <xdr:cNvPr id="5" name="Picture 4">
          <a:extLst>
            <a:ext uri="{FF2B5EF4-FFF2-40B4-BE49-F238E27FC236}">
              <a16:creationId xmlns:a16="http://schemas.microsoft.com/office/drawing/2014/main" id="{45432AB5-744C-4F09-B315-FB83923BCF3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91375" y="17478375"/>
          <a:ext cx="8562975" cy="581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ewhart%20Control%20Charts-Deluxe2R%20(partial%20sol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ttributes%20Control%20Charts-Deluxe2%20(Partial%20Solu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X-Bar Chart"/>
      <sheetName val="R-Chart"/>
      <sheetName val="S-Chart"/>
      <sheetName val="Table Factors"/>
    </sheetNames>
    <sheetDataSet>
      <sheetData sheetId="0">
        <row r="6">
          <cell r="O6" t="str">
            <v>Mean</v>
          </cell>
          <cell r="S6" t="str">
            <v>LCL</v>
          </cell>
          <cell r="T6" t="str">
            <v>2SWL</v>
          </cell>
          <cell r="U6" t="str">
            <v>1SWL</v>
          </cell>
          <cell r="V6" t="str">
            <v>CL</v>
          </cell>
          <cell r="W6" t="str">
            <v>1SWL</v>
          </cell>
          <cell r="X6" t="str">
            <v>2SWL</v>
          </cell>
          <cell r="Y6" t="str">
            <v>UCL</v>
          </cell>
        </row>
        <row r="7">
          <cell r="A7">
            <v>1</v>
          </cell>
          <cell r="O7">
            <v>12.098673029112563</v>
          </cell>
          <cell r="S7">
            <v>10.917248833367919</v>
          </cell>
          <cell r="T7">
            <v>11.309630949513423</v>
          </cell>
          <cell r="U7">
            <v>11.702013065658925</v>
          </cell>
          <cell r="V7">
            <v>12.094395181804428</v>
          </cell>
          <cell r="W7">
            <v>12.486777297949931</v>
          </cell>
          <cell r="X7">
            <v>12.879159414095433</v>
          </cell>
          <cell r="Y7">
            <v>13.271541530240937</v>
          </cell>
        </row>
        <row r="8">
          <cell r="A8">
            <v>2</v>
          </cell>
          <cell r="O8">
            <v>11.224137679578105</v>
          </cell>
          <cell r="S8">
            <v>10.917248833367919</v>
          </cell>
          <cell r="T8">
            <v>11.309630949513423</v>
          </cell>
          <cell r="U8">
            <v>11.702013065658925</v>
          </cell>
          <cell r="V8">
            <v>12.094395181804428</v>
          </cell>
          <cell r="W8">
            <v>12.486777297949931</v>
          </cell>
          <cell r="X8">
            <v>12.879159414095433</v>
          </cell>
          <cell r="Y8">
            <v>13.271541530240937</v>
          </cell>
        </row>
        <row r="9">
          <cell r="A9">
            <v>3</v>
          </cell>
          <cell r="O9">
            <v>11.36842268003342</v>
          </cell>
          <cell r="S9">
            <v>10.917248833367919</v>
          </cell>
          <cell r="T9">
            <v>11.309630949513423</v>
          </cell>
          <cell r="U9">
            <v>11.702013065658925</v>
          </cell>
          <cell r="V9">
            <v>12.094395181804428</v>
          </cell>
          <cell r="W9">
            <v>12.486777297949931</v>
          </cell>
          <cell r="X9">
            <v>12.879159414095433</v>
          </cell>
          <cell r="Y9">
            <v>13.271541530240937</v>
          </cell>
        </row>
        <row r="10">
          <cell r="A10">
            <v>4</v>
          </cell>
          <cell r="O10">
            <v>12.432233784002685</v>
          </cell>
          <cell r="S10">
            <v>10.917248833367919</v>
          </cell>
          <cell r="T10">
            <v>11.309630949513423</v>
          </cell>
          <cell r="U10">
            <v>11.702013065658925</v>
          </cell>
          <cell r="V10">
            <v>12.094395181804428</v>
          </cell>
          <cell r="W10">
            <v>12.486777297949931</v>
          </cell>
          <cell r="X10">
            <v>12.879159414095433</v>
          </cell>
          <cell r="Y10">
            <v>13.271541530240937</v>
          </cell>
        </row>
        <row r="11">
          <cell r="A11">
            <v>5</v>
          </cell>
          <cell r="O11">
            <v>12.732837374276382</v>
          </cell>
          <cell r="S11">
            <v>10.917248833367919</v>
          </cell>
          <cell r="T11">
            <v>11.309630949513423</v>
          </cell>
          <cell r="U11">
            <v>11.702013065658925</v>
          </cell>
          <cell r="V11">
            <v>12.094395181804428</v>
          </cell>
          <cell r="W11">
            <v>12.486777297949931</v>
          </cell>
          <cell r="X11">
            <v>12.879159414095433</v>
          </cell>
          <cell r="Y11">
            <v>13.271541530240937</v>
          </cell>
        </row>
        <row r="12">
          <cell r="A12">
            <v>6</v>
          </cell>
          <cell r="O12">
            <v>11.735955660591051</v>
          </cell>
          <cell r="S12">
            <v>10.917248833367919</v>
          </cell>
          <cell r="T12">
            <v>11.309630949513423</v>
          </cell>
          <cell r="U12">
            <v>11.702013065658925</v>
          </cell>
          <cell r="V12">
            <v>12.094395181804428</v>
          </cell>
          <cell r="W12">
            <v>12.486777297949931</v>
          </cell>
          <cell r="X12">
            <v>12.879159414095433</v>
          </cell>
          <cell r="Y12">
            <v>13.271541530240937</v>
          </cell>
        </row>
        <row r="13">
          <cell r="A13">
            <v>7</v>
          </cell>
          <cell r="O13">
            <v>11.748641812402639</v>
          </cell>
          <cell r="S13">
            <v>10.917248833367919</v>
          </cell>
          <cell r="T13">
            <v>11.309630949513423</v>
          </cell>
          <cell r="U13">
            <v>11.702013065658925</v>
          </cell>
          <cell r="V13">
            <v>12.094395181804428</v>
          </cell>
          <cell r="W13">
            <v>12.486777297949931</v>
          </cell>
          <cell r="X13">
            <v>12.879159414095433</v>
          </cell>
          <cell r="Y13">
            <v>13.271541530240937</v>
          </cell>
        </row>
        <row r="14">
          <cell r="A14">
            <v>8</v>
          </cell>
          <cell r="O14">
            <v>11.632099161317456</v>
          </cell>
          <cell r="S14">
            <v>10.917248833367919</v>
          </cell>
          <cell r="T14">
            <v>11.309630949513423</v>
          </cell>
          <cell r="U14">
            <v>11.702013065658925</v>
          </cell>
          <cell r="V14">
            <v>12.094395181804428</v>
          </cell>
          <cell r="W14">
            <v>12.486777297949931</v>
          </cell>
          <cell r="X14">
            <v>12.879159414095433</v>
          </cell>
          <cell r="Y14">
            <v>13.271541530240937</v>
          </cell>
        </row>
        <row r="15">
          <cell r="A15">
            <v>9</v>
          </cell>
          <cell r="O15">
            <v>11.865650741932248</v>
          </cell>
          <cell r="S15">
            <v>10.917248833367919</v>
          </cell>
          <cell r="T15">
            <v>11.309630949513423</v>
          </cell>
          <cell r="U15">
            <v>11.702013065658925</v>
          </cell>
          <cell r="V15">
            <v>12.094395181804428</v>
          </cell>
          <cell r="W15">
            <v>12.486777297949931</v>
          </cell>
          <cell r="X15">
            <v>12.879159414095433</v>
          </cell>
          <cell r="Y15">
            <v>13.271541530240937</v>
          </cell>
        </row>
        <row r="16">
          <cell r="A16">
            <v>10</v>
          </cell>
          <cell r="O16">
            <v>12.292597600751574</v>
          </cell>
          <cell r="S16">
            <v>10.917248833367919</v>
          </cell>
          <cell r="T16">
            <v>11.309630949513423</v>
          </cell>
          <cell r="U16">
            <v>11.702013065658925</v>
          </cell>
          <cell r="V16">
            <v>12.094395181804428</v>
          </cell>
          <cell r="W16">
            <v>12.486777297949931</v>
          </cell>
          <cell r="X16">
            <v>12.879159414095433</v>
          </cell>
          <cell r="Y16">
            <v>13.271541530240937</v>
          </cell>
        </row>
        <row r="17">
          <cell r="A17">
            <v>11</v>
          </cell>
          <cell r="O17">
            <v>12.016339234727118</v>
          </cell>
          <cell r="S17">
            <v>10.917248833367919</v>
          </cell>
          <cell r="T17">
            <v>11.309630949513423</v>
          </cell>
          <cell r="U17">
            <v>11.702013065658925</v>
          </cell>
          <cell r="V17">
            <v>12.094395181804428</v>
          </cell>
          <cell r="W17">
            <v>12.486777297949931</v>
          </cell>
          <cell r="X17">
            <v>12.879159414095433</v>
          </cell>
          <cell r="Y17">
            <v>13.271541530240937</v>
          </cell>
        </row>
        <row r="18">
          <cell r="A18">
            <v>12</v>
          </cell>
          <cell r="O18">
            <v>12.693878031857562</v>
          </cell>
          <cell r="S18">
            <v>10.917248833367919</v>
          </cell>
          <cell r="T18">
            <v>11.309630949513423</v>
          </cell>
          <cell r="U18">
            <v>11.702013065658925</v>
          </cell>
          <cell r="V18">
            <v>12.094395181804428</v>
          </cell>
          <cell r="W18">
            <v>12.486777297949931</v>
          </cell>
          <cell r="X18">
            <v>12.879159414095433</v>
          </cell>
          <cell r="Y18">
            <v>13.271541530240937</v>
          </cell>
        </row>
        <row r="19">
          <cell r="A19">
            <v>13</v>
          </cell>
          <cell r="O19">
            <v>11.83903031924066</v>
          </cell>
          <cell r="S19">
            <v>10.917248833367919</v>
          </cell>
          <cell r="T19">
            <v>11.309630949513423</v>
          </cell>
          <cell r="U19">
            <v>11.702013065658925</v>
          </cell>
          <cell r="V19">
            <v>12.094395181804428</v>
          </cell>
          <cell r="W19">
            <v>12.486777297949931</v>
          </cell>
          <cell r="X19">
            <v>12.879159414095433</v>
          </cell>
          <cell r="Y19">
            <v>13.271541530240937</v>
          </cell>
        </row>
        <row r="20">
          <cell r="A20">
            <v>14</v>
          </cell>
          <cell r="O20">
            <v>11.867197207744798</v>
          </cell>
          <cell r="S20">
            <v>10.917248833367919</v>
          </cell>
          <cell r="T20">
            <v>11.309630949513423</v>
          </cell>
          <cell r="U20">
            <v>11.702013065658925</v>
          </cell>
          <cell r="V20">
            <v>12.094395181804428</v>
          </cell>
          <cell r="W20">
            <v>12.486777297949931</v>
          </cell>
          <cell r="X20">
            <v>12.879159414095433</v>
          </cell>
          <cell r="Y20">
            <v>13.271541530240937</v>
          </cell>
        </row>
        <row r="21">
          <cell r="A21">
            <v>15</v>
          </cell>
          <cell r="O21">
            <v>12.09330895928932</v>
          </cell>
          <cell r="S21">
            <v>10.917248833367919</v>
          </cell>
          <cell r="T21">
            <v>11.309630949513423</v>
          </cell>
          <cell r="U21">
            <v>11.702013065658925</v>
          </cell>
          <cell r="V21">
            <v>12.094395181804428</v>
          </cell>
          <cell r="W21">
            <v>12.486777297949931</v>
          </cell>
          <cell r="X21">
            <v>12.879159414095433</v>
          </cell>
          <cell r="Y21">
            <v>13.271541530240937</v>
          </cell>
        </row>
        <row r="22">
          <cell r="A22">
            <v>16</v>
          </cell>
          <cell r="O22">
            <v>11.765825253104724</v>
          </cell>
          <cell r="S22">
            <v>10.917248833367919</v>
          </cell>
          <cell r="T22">
            <v>11.309630949513423</v>
          </cell>
          <cell r="U22">
            <v>11.702013065658925</v>
          </cell>
          <cell r="V22">
            <v>12.094395181804428</v>
          </cell>
          <cell r="W22">
            <v>12.486777297949931</v>
          </cell>
          <cell r="X22">
            <v>12.879159414095433</v>
          </cell>
          <cell r="Y22">
            <v>13.271541530240937</v>
          </cell>
        </row>
        <row r="23">
          <cell r="A23">
            <v>17</v>
          </cell>
          <cell r="O23">
            <v>12.90388571801928</v>
          </cell>
          <cell r="S23">
            <v>10.917248833367919</v>
          </cell>
          <cell r="T23">
            <v>11.309630949513423</v>
          </cell>
          <cell r="U23">
            <v>11.702013065658925</v>
          </cell>
          <cell r="V23">
            <v>12.094395181804428</v>
          </cell>
          <cell r="W23">
            <v>12.486777297949931</v>
          </cell>
          <cell r="X23">
            <v>12.879159414095433</v>
          </cell>
          <cell r="Y23">
            <v>13.271541530240937</v>
          </cell>
        </row>
        <row r="24">
          <cell r="A24">
            <v>18</v>
          </cell>
          <cell r="O24">
            <v>12.305020161509415</v>
          </cell>
          <cell r="S24">
            <v>10.917248833367919</v>
          </cell>
          <cell r="T24">
            <v>11.309630949513423</v>
          </cell>
          <cell r="U24">
            <v>11.702013065658925</v>
          </cell>
          <cell r="V24">
            <v>12.094395181804428</v>
          </cell>
          <cell r="W24">
            <v>12.486777297949931</v>
          </cell>
          <cell r="X24">
            <v>12.879159414095433</v>
          </cell>
          <cell r="Y24">
            <v>13.271541530240937</v>
          </cell>
        </row>
        <row r="25">
          <cell r="A25">
            <v>19</v>
          </cell>
          <cell r="O25">
            <v>12.052517634685501</v>
          </cell>
          <cell r="S25">
            <v>10.917248833367919</v>
          </cell>
          <cell r="T25">
            <v>11.309630949513423</v>
          </cell>
          <cell r="U25">
            <v>11.702013065658925</v>
          </cell>
          <cell r="V25">
            <v>12.094395181804428</v>
          </cell>
          <cell r="W25">
            <v>12.486777297949931</v>
          </cell>
          <cell r="X25">
            <v>12.879159414095433</v>
          </cell>
          <cell r="Y25">
            <v>13.271541530240937</v>
          </cell>
        </row>
        <row r="26">
          <cell r="A26">
            <v>20</v>
          </cell>
          <cell r="O26">
            <v>12.797971162163387</v>
          </cell>
          <cell r="S26">
            <v>10.917248833367919</v>
          </cell>
          <cell r="T26">
            <v>11.309630949513423</v>
          </cell>
          <cell r="U26">
            <v>11.702013065658925</v>
          </cell>
          <cell r="V26">
            <v>12.094395181804428</v>
          </cell>
          <cell r="W26">
            <v>12.486777297949931</v>
          </cell>
          <cell r="X26">
            <v>12.879159414095433</v>
          </cell>
          <cell r="Y26">
            <v>13.271541530240937</v>
          </cell>
        </row>
        <row r="27">
          <cell r="A27">
            <v>21</v>
          </cell>
          <cell r="O27">
            <v>11.84729194173789</v>
          </cell>
          <cell r="S27">
            <v>10.917248833367919</v>
          </cell>
          <cell r="T27">
            <v>11.309630949513423</v>
          </cell>
          <cell r="U27">
            <v>11.702013065658925</v>
          </cell>
          <cell r="V27">
            <v>12.094395181804428</v>
          </cell>
          <cell r="W27">
            <v>12.486777297949931</v>
          </cell>
          <cell r="X27">
            <v>12.879159414095433</v>
          </cell>
          <cell r="Y27">
            <v>13.271541530240937</v>
          </cell>
        </row>
        <row r="28">
          <cell r="A28">
            <v>22</v>
          </cell>
          <cell r="O28">
            <v>12.42583743769293</v>
          </cell>
          <cell r="S28">
            <v>10.917248833367919</v>
          </cell>
          <cell r="T28">
            <v>11.309630949513423</v>
          </cell>
          <cell r="U28">
            <v>11.702013065658925</v>
          </cell>
          <cell r="V28">
            <v>12.094395181804428</v>
          </cell>
          <cell r="W28">
            <v>12.486777297949931</v>
          </cell>
          <cell r="X28">
            <v>12.879159414095433</v>
          </cell>
          <cell r="Y28">
            <v>13.271541530240937</v>
          </cell>
        </row>
        <row r="29">
          <cell r="A29">
            <v>23</v>
          </cell>
          <cell r="O29">
            <v>11.987641103871283</v>
          </cell>
          <cell r="S29">
            <v>10.917248833367919</v>
          </cell>
          <cell r="T29">
            <v>11.309630949513423</v>
          </cell>
          <cell r="U29">
            <v>11.702013065658925</v>
          </cell>
          <cell r="V29">
            <v>12.094395181804428</v>
          </cell>
          <cell r="W29">
            <v>12.486777297949931</v>
          </cell>
          <cell r="X29">
            <v>12.879159414095433</v>
          </cell>
          <cell r="Y29">
            <v>13.271541530240937</v>
          </cell>
        </row>
        <row r="30">
          <cell r="A30">
            <v>24</v>
          </cell>
          <cell r="O30">
            <v>12.590621961496904</v>
          </cell>
          <cell r="S30">
            <v>10.917248833367919</v>
          </cell>
          <cell r="T30">
            <v>11.309630949513423</v>
          </cell>
          <cell r="U30">
            <v>11.702013065658925</v>
          </cell>
          <cell r="V30">
            <v>12.094395181804428</v>
          </cell>
          <cell r="W30">
            <v>12.486777297949931</v>
          </cell>
          <cell r="X30">
            <v>12.879159414095433</v>
          </cell>
          <cell r="Y30">
            <v>13.271541530240937</v>
          </cell>
        </row>
        <row r="31">
          <cell r="A31">
            <v>25</v>
          </cell>
          <cell r="O31">
            <v>12.042263893971851</v>
          </cell>
          <cell r="S31">
            <v>10.917248833367919</v>
          </cell>
          <cell r="T31">
            <v>11.309630949513423</v>
          </cell>
          <cell r="U31">
            <v>11.702013065658925</v>
          </cell>
          <cell r="V31">
            <v>12.094395181804428</v>
          </cell>
          <cell r="W31">
            <v>12.486777297949931</v>
          </cell>
          <cell r="X31">
            <v>12.879159414095433</v>
          </cell>
          <cell r="Y31">
            <v>13.271541530240937</v>
          </cell>
        </row>
        <row r="32">
          <cell r="A32">
            <v>26</v>
          </cell>
          <cell r="O32">
            <v>10.969076143241962</v>
          </cell>
          <cell r="S32">
            <v>10.917248833367919</v>
          </cell>
          <cell r="T32">
            <v>11.309630949513423</v>
          </cell>
          <cell r="U32">
            <v>11.702013065658925</v>
          </cell>
          <cell r="V32">
            <v>12.094395181804428</v>
          </cell>
          <cell r="W32">
            <v>12.486777297949931</v>
          </cell>
          <cell r="X32">
            <v>12.879159414095433</v>
          </cell>
          <cell r="Y32">
            <v>13.271541530240937</v>
          </cell>
        </row>
        <row r="33">
          <cell r="A33">
            <v>27</v>
          </cell>
          <cell r="O33">
            <v>11.810772075241923</v>
          </cell>
          <cell r="S33">
            <v>10.917248833367919</v>
          </cell>
          <cell r="T33">
            <v>11.309630949513423</v>
          </cell>
          <cell r="U33">
            <v>11.702013065658925</v>
          </cell>
          <cell r="V33">
            <v>12.094395181804428</v>
          </cell>
          <cell r="W33">
            <v>12.486777297949931</v>
          </cell>
          <cell r="X33">
            <v>12.879159414095433</v>
          </cell>
          <cell r="Y33">
            <v>13.271541530240937</v>
          </cell>
        </row>
        <row r="34">
          <cell r="A34">
            <v>28</v>
          </cell>
          <cell r="O34">
            <v>11.339826948536418</v>
          </cell>
          <cell r="S34">
            <v>10.917248833367919</v>
          </cell>
          <cell r="T34">
            <v>11.309630949513423</v>
          </cell>
          <cell r="U34">
            <v>11.702013065658925</v>
          </cell>
          <cell r="V34">
            <v>12.094395181804428</v>
          </cell>
          <cell r="W34">
            <v>12.486777297949931</v>
          </cell>
          <cell r="X34">
            <v>12.879159414095433</v>
          </cell>
          <cell r="Y34">
            <v>13.271541530240937</v>
          </cell>
        </row>
        <row r="35">
          <cell r="A35">
            <v>29</v>
          </cell>
          <cell r="O35">
            <v>12.383087694899586</v>
          </cell>
          <cell r="S35">
            <v>10.917248833367919</v>
          </cell>
          <cell r="T35">
            <v>11.309630949513423</v>
          </cell>
          <cell r="U35">
            <v>11.702013065658925</v>
          </cell>
          <cell r="V35">
            <v>12.094395181804428</v>
          </cell>
          <cell r="W35">
            <v>12.486777297949931</v>
          </cell>
          <cell r="X35">
            <v>12.879159414095433</v>
          </cell>
          <cell r="Y35">
            <v>13.271541530240937</v>
          </cell>
        </row>
        <row r="36">
          <cell r="A36">
            <v>30</v>
          </cell>
          <cell r="O36">
            <v>10.725612044836453</v>
          </cell>
          <cell r="S36">
            <v>10.917248833367919</v>
          </cell>
          <cell r="T36">
            <v>11.309630949513423</v>
          </cell>
          <cell r="U36">
            <v>11.702013065658925</v>
          </cell>
          <cell r="V36">
            <v>12.094395181804428</v>
          </cell>
          <cell r="W36">
            <v>12.486777297949931</v>
          </cell>
          <cell r="X36">
            <v>12.879159414095433</v>
          </cell>
          <cell r="Y36">
            <v>13.271541530240937</v>
          </cell>
        </row>
        <row r="37">
          <cell r="A37">
            <v>31</v>
          </cell>
          <cell r="O37">
            <v>12.927603228514531</v>
          </cell>
          <cell r="S37">
            <v>10.917248833367919</v>
          </cell>
          <cell r="T37">
            <v>11.309630949513423</v>
          </cell>
          <cell r="U37">
            <v>11.702013065658925</v>
          </cell>
          <cell r="V37">
            <v>12.094395181804428</v>
          </cell>
          <cell r="W37">
            <v>12.486777297949931</v>
          </cell>
          <cell r="X37">
            <v>12.879159414095433</v>
          </cell>
          <cell r="Y37">
            <v>13.271541530240937</v>
          </cell>
        </row>
        <row r="38">
          <cell r="A38">
            <v>32</v>
          </cell>
          <cell r="O38">
            <v>12.138129751446415</v>
          </cell>
          <cell r="S38">
            <v>10.917248833367919</v>
          </cell>
          <cell r="T38">
            <v>11.309630949513423</v>
          </cell>
          <cell r="U38">
            <v>11.702013065658925</v>
          </cell>
          <cell r="V38">
            <v>12.094395181804428</v>
          </cell>
          <cell r="W38">
            <v>12.486777297949931</v>
          </cell>
          <cell r="X38">
            <v>12.879159414095433</v>
          </cell>
          <cell r="Y38">
            <v>13.271541530240937</v>
          </cell>
        </row>
        <row r="39">
          <cell r="A39">
            <v>33</v>
          </cell>
          <cell r="O39">
            <v>12.535312746511149</v>
          </cell>
          <cell r="S39">
            <v>10.917248833367919</v>
          </cell>
          <cell r="T39">
            <v>11.309630949513423</v>
          </cell>
          <cell r="U39">
            <v>11.702013065658925</v>
          </cell>
          <cell r="V39">
            <v>12.094395181804428</v>
          </cell>
          <cell r="W39">
            <v>12.486777297949931</v>
          </cell>
          <cell r="X39">
            <v>12.879159414095433</v>
          </cell>
          <cell r="Y39">
            <v>13.271541530240937</v>
          </cell>
        </row>
        <row r="40">
          <cell r="A40">
            <v>34</v>
          </cell>
          <cell r="O40">
            <v>12.689495972697582</v>
          </cell>
          <cell r="S40">
            <v>10.917248833367919</v>
          </cell>
          <cell r="T40">
            <v>11.309630949513423</v>
          </cell>
          <cell r="U40">
            <v>11.702013065658925</v>
          </cell>
          <cell r="V40">
            <v>12.094395181804428</v>
          </cell>
          <cell r="W40">
            <v>12.486777297949931</v>
          </cell>
          <cell r="X40">
            <v>12.879159414095433</v>
          </cell>
          <cell r="Y40">
            <v>13.271541530240937</v>
          </cell>
        </row>
        <row r="41">
          <cell r="A41">
            <v>35</v>
          </cell>
          <cell r="O41">
            <v>12.528949531794101</v>
          </cell>
          <cell r="S41">
            <v>10.917248833367919</v>
          </cell>
          <cell r="T41">
            <v>11.309630949513423</v>
          </cell>
          <cell r="U41">
            <v>11.702013065658925</v>
          </cell>
          <cell r="V41">
            <v>12.094395181804428</v>
          </cell>
          <cell r="W41">
            <v>12.486777297949931</v>
          </cell>
          <cell r="X41">
            <v>12.879159414095433</v>
          </cell>
          <cell r="Y41">
            <v>13.271541530240937</v>
          </cell>
        </row>
        <row r="42">
          <cell r="A42">
            <v>36</v>
          </cell>
          <cell r="O42">
            <v>11.312717428827975</v>
          </cell>
          <cell r="S42">
            <v>10.917248833367919</v>
          </cell>
          <cell r="T42">
            <v>11.309630949513423</v>
          </cell>
          <cell r="U42">
            <v>11.702013065658925</v>
          </cell>
          <cell r="V42">
            <v>12.094395181804428</v>
          </cell>
          <cell r="W42">
            <v>12.486777297949931</v>
          </cell>
          <cell r="X42">
            <v>12.879159414095433</v>
          </cell>
          <cell r="Y42">
            <v>13.271541530240937</v>
          </cell>
        </row>
        <row r="43">
          <cell r="A43">
            <v>37</v>
          </cell>
          <cell r="O43">
            <v>11.873848050161282</v>
          </cell>
          <cell r="S43">
            <v>10.917248833367919</v>
          </cell>
          <cell r="T43">
            <v>11.309630949513423</v>
          </cell>
          <cell r="U43">
            <v>11.702013065658925</v>
          </cell>
          <cell r="V43">
            <v>12.094395181804428</v>
          </cell>
          <cell r="W43">
            <v>12.486777297949931</v>
          </cell>
          <cell r="X43">
            <v>12.879159414095433</v>
          </cell>
          <cell r="Y43">
            <v>13.271541530240937</v>
          </cell>
        </row>
        <row r="44">
          <cell r="A44">
            <v>38</v>
          </cell>
          <cell r="O44">
            <v>11.559884632357612</v>
          </cell>
          <cell r="S44">
            <v>10.917248833367919</v>
          </cell>
          <cell r="T44">
            <v>11.309630949513423</v>
          </cell>
          <cell r="U44">
            <v>11.702013065658925</v>
          </cell>
          <cell r="V44">
            <v>12.094395181804428</v>
          </cell>
          <cell r="W44">
            <v>12.486777297949931</v>
          </cell>
          <cell r="X44">
            <v>12.879159414095433</v>
          </cell>
          <cell r="Y44">
            <v>13.271541530240937</v>
          </cell>
        </row>
        <row r="45">
          <cell r="A45">
            <v>39</v>
          </cell>
          <cell r="O45">
            <v>12.255391796599724</v>
          </cell>
          <cell r="S45">
            <v>10.917248833367919</v>
          </cell>
          <cell r="T45">
            <v>11.309630949513423</v>
          </cell>
          <cell r="U45">
            <v>11.702013065658925</v>
          </cell>
          <cell r="V45">
            <v>12.094395181804428</v>
          </cell>
          <cell r="W45">
            <v>12.486777297949931</v>
          </cell>
          <cell r="X45">
            <v>12.879159414095433</v>
          </cell>
          <cell r="Y45">
            <v>13.271541530240937</v>
          </cell>
        </row>
        <row r="46">
          <cell r="A46">
            <v>40</v>
          </cell>
          <cell r="O46">
            <v>11.150408029890968</v>
          </cell>
          <cell r="S46">
            <v>10.917248833367919</v>
          </cell>
          <cell r="T46">
            <v>11.309630949513423</v>
          </cell>
          <cell r="U46">
            <v>11.702013065658925</v>
          </cell>
          <cell r="V46">
            <v>12.094395181804428</v>
          </cell>
          <cell r="W46">
            <v>12.486777297949931</v>
          </cell>
          <cell r="X46">
            <v>12.879159414095433</v>
          </cell>
          <cell r="Y46">
            <v>13.271541530240937</v>
          </cell>
        </row>
        <row r="47">
          <cell r="A47">
            <v>41</v>
          </cell>
          <cell r="O47">
            <v>12.618402152343021</v>
          </cell>
          <cell r="S47">
            <v>10.917248833367919</v>
          </cell>
          <cell r="T47">
            <v>11.309630949513423</v>
          </cell>
          <cell r="U47">
            <v>11.702013065658925</v>
          </cell>
          <cell r="V47">
            <v>12.094395181804428</v>
          </cell>
          <cell r="W47">
            <v>12.486777297949931</v>
          </cell>
          <cell r="X47">
            <v>12.879159414095433</v>
          </cell>
          <cell r="Y47">
            <v>13.271541530240937</v>
          </cell>
        </row>
        <row r="48">
          <cell r="A48">
            <v>42</v>
          </cell>
          <cell r="O48">
            <v>12.092086500964276</v>
          </cell>
          <cell r="S48">
            <v>10.917248833367919</v>
          </cell>
          <cell r="T48">
            <v>11.309630949513423</v>
          </cell>
          <cell r="U48">
            <v>11.702013065658925</v>
          </cell>
          <cell r="V48">
            <v>12.094395181804428</v>
          </cell>
          <cell r="W48">
            <v>12.486777297949931</v>
          </cell>
          <cell r="X48">
            <v>12.879159414095433</v>
          </cell>
          <cell r="Y48">
            <v>13.271541530240937</v>
          </cell>
        </row>
        <row r="49">
          <cell r="A49">
            <v>43</v>
          </cell>
          <cell r="O49">
            <v>12.356875164340765</v>
          </cell>
          <cell r="S49">
            <v>10.917248833367919</v>
          </cell>
          <cell r="T49">
            <v>11.309630949513423</v>
          </cell>
          <cell r="U49">
            <v>11.702013065658925</v>
          </cell>
          <cell r="V49">
            <v>12.094395181804428</v>
          </cell>
          <cell r="W49">
            <v>12.486777297949931</v>
          </cell>
          <cell r="X49">
            <v>12.879159414095433</v>
          </cell>
          <cell r="Y49">
            <v>13.271541530240937</v>
          </cell>
        </row>
        <row r="50">
          <cell r="A50">
            <v>44</v>
          </cell>
          <cell r="O50">
            <v>12.459663981798387</v>
          </cell>
          <cell r="S50">
            <v>10.917248833367919</v>
          </cell>
          <cell r="T50">
            <v>11.309630949513423</v>
          </cell>
          <cell r="U50">
            <v>11.702013065658925</v>
          </cell>
          <cell r="V50">
            <v>12.094395181804428</v>
          </cell>
          <cell r="W50">
            <v>12.486777297949931</v>
          </cell>
          <cell r="X50">
            <v>12.879159414095433</v>
          </cell>
          <cell r="Y50">
            <v>13.271541530240937</v>
          </cell>
        </row>
        <row r="51">
          <cell r="A51">
            <v>45</v>
          </cell>
          <cell r="O51">
            <v>12.352633021196068</v>
          </cell>
          <cell r="S51">
            <v>10.917248833367919</v>
          </cell>
          <cell r="T51">
            <v>11.309630949513423</v>
          </cell>
          <cell r="U51">
            <v>11.702013065658925</v>
          </cell>
          <cell r="V51">
            <v>12.094395181804428</v>
          </cell>
          <cell r="W51">
            <v>12.486777297949931</v>
          </cell>
          <cell r="X51">
            <v>12.879159414095433</v>
          </cell>
          <cell r="Y51">
            <v>13.271541530240937</v>
          </cell>
        </row>
        <row r="52">
          <cell r="A52">
            <v>46</v>
          </cell>
          <cell r="O52">
            <v>12.412717428827973</v>
          </cell>
          <cell r="S52">
            <v>10.917248833367919</v>
          </cell>
          <cell r="T52">
            <v>11.309630949513423</v>
          </cell>
          <cell r="U52">
            <v>11.702013065658925</v>
          </cell>
          <cell r="V52">
            <v>12.094395181804428</v>
          </cell>
          <cell r="W52">
            <v>12.486777297949931</v>
          </cell>
          <cell r="X52">
            <v>12.879159414095433</v>
          </cell>
          <cell r="Y52">
            <v>13.271541530240937</v>
          </cell>
        </row>
        <row r="53">
          <cell r="A53">
            <v>47</v>
          </cell>
          <cell r="O53">
            <v>12.97384805016128</v>
          </cell>
          <cell r="S53">
            <v>10.917248833367919</v>
          </cell>
          <cell r="T53">
            <v>11.309630949513423</v>
          </cell>
          <cell r="U53">
            <v>11.702013065658925</v>
          </cell>
          <cell r="V53">
            <v>12.094395181804428</v>
          </cell>
          <cell r="W53">
            <v>12.486777297949931</v>
          </cell>
          <cell r="X53">
            <v>12.879159414095433</v>
          </cell>
          <cell r="Y53">
            <v>13.271541530240937</v>
          </cell>
        </row>
        <row r="54">
          <cell r="A54">
            <v>48</v>
          </cell>
          <cell r="O54">
            <v>12.659884632357612</v>
          </cell>
          <cell r="S54">
            <v>10.917248833367919</v>
          </cell>
          <cell r="T54">
            <v>11.309630949513423</v>
          </cell>
          <cell r="U54">
            <v>11.702013065658925</v>
          </cell>
          <cell r="V54">
            <v>12.094395181804428</v>
          </cell>
          <cell r="W54">
            <v>12.486777297949931</v>
          </cell>
          <cell r="X54">
            <v>12.879159414095433</v>
          </cell>
          <cell r="Y54">
            <v>13.271541530240937</v>
          </cell>
        </row>
        <row r="55">
          <cell r="A55">
            <v>49</v>
          </cell>
          <cell r="O55">
            <v>13.355391796599722</v>
          </cell>
          <cell r="S55">
            <v>10.917248833367919</v>
          </cell>
          <cell r="T55">
            <v>11.309630949513423</v>
          </cell>
          <cell r="U55">
            <v>11.702013065658925</v>
          </cell>
          <cell r="V55">
            <v>12.094395181804428</v>
          </cell>
          <cell r="W55">
            <v>12.486777297949931</v>
          </cell>
          <cell r="X55">
            <v>12.879159414095433</v>
          </cell>
          <cell r="Y55">
            <v>13.271541530240937</v>
          </cell>
        </row>
        <row r="56">
          <cell r="A56">
            <v>50</v>
          </cell>
          <cell r="O56">
            <v>12.250408029890966</v>
          </cell>
          <cell r="S56">
            <v>10.917248833367919</v>
          </cell>
          <cell r="T56">
            <v>11.309630949513423</v>
          </cell>
          <cell r="U56">
            <v>11.702013065658925</v>
          </cell>
          <cell r="V56">
            <v>12.094395181804428</v>
          </cell>
          <cell r="W56">
            <v>12.486777297949931</v>
          </cell>
          <cell r="X56">
            <v>12.879159414095433</v>
          </cell>
          <cell r="Y56">
            <v>13.271541530240937</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Chart"/>
      <sheetName val="np-Chart"/>
      <sheetName val="c-Chart"/>
      <sheetName val="u-Chart"/>
    </sheetNames>
    <sheetDataSet>
      <sheetData sheetId="0">
        <row r="6">
          <cell r="P6" t="str">
            <v>np</v>
          </cell>
          <cell r="W6" t="str">
            <v>LCL</v>
          </cell>
          <cell r="X6" t="str">
            <v>CL</v>
          </cell>
          <cell r="Y6" t="str">
            <v>UCL</v>
          </cell>
        </row>
        <row r="7">
          <cell r="A7">
            <v>1</v>
          </cell>
          <cell r="P7">
            <v>12</v>
          </cell>
          <cell r="W7">
            <v>2.9105518400291395</v>
          </cell>
          <cell r="X7">
            <v>11.96</v>
          </cell>
          <cell r="Y7">
            <v>21.009448159970862</v>
          </cell>
        </row>
        <row r="8">
          <cell r="A8">
            <v>2</v>
          </cell>
          <cell r="P8">
            <v>12</v>
          </cell>
          <cell r="W8">
            <v>2.9105518400291395</v>
          </cell>
          <cell r="X8">
            <v>11.96</v>
          </cell>
          <cell r="Y8">
            <v>21.009448159970862</v>
          </cell>
        </row>
        <row r="9">
          <cell r="A9">
            <v>3</v>
          </cell>
          <cell r="P9">
            <v>11</v>
          </cell>
          <cell r="W9">
            <v>2.9105518400291395</v>
          </cell>
          <cell r="X9">
            <v>11.96</v>
          </cell>
          <cell r="Y9">
            <v>21.009448159970862</v>
          </cell>
        </row>
        <row r="10">
          <cell r="A10">
            <v>4</v>
          </cell>
          <cell r="P10">
            <v>12</v>
          </cell>
          <cell r="W10">
            <v>2.9105518400291395</v>
          </cell>
          <cell r="X10">
            <v>11.96</v>
          </cell>
          <cell r="Y10">
            <v>21.009448159970862</v>
          </cell>
        </row>
        <row r="11">
          <cell r="A11">
            <v>5</v>
          </cell>
          <cell r="P11">
            <v>14.000000000000002</v>
          </cell>
          <cell r="W11">
            <v>2.9105518400291395</v>
          </cell>
          <cell r="X11">
            <v>11.96</v>
          </cell>
          <cell r="Y11">
            <v>21.009448159970862</v>
          </cell>
        </row>
        <row r="12">
          <cell r="A12">
            <v>6</v>
          </cell>
          <cell r="P12">
            <v>12</v>
          </cell>
          <cell r="W12">
            <v>2.9105518400291395</v>
          </cell>
          <cell r="X12">
            <v>11.96</v>
          </cell>
          <cell r="Y12">
            <v>21.009448159970862</v>
          </cell>
        </row>
        <row r="13">
          <cell r="A13">
            <v>7</v>
          </cell>
          <cell r="P13">
            <v>10</v>
          </cell>
          <cell r="W13">
            <v>2.9105518400291395</v>
          </cell>
          <cell r="X13">
            <v>11.96</v>
          </cell>
          <cell r="Y13">
            <v>21.009448159970862</v>
          </cell>
        </row>
        <row r="14">
          <cell r="A14">
            <v>8</v>
          </cell>
          <cell r="P14">
            <v>11</v>
          </cell>
          <cell r="W14">
            <v>2.9105518400291395</v>
          </cell>
          <cell r="X14">
            <v>11.96</v>
          </cell>
          <cell r="Y14">
            <v>21.009448159970862</v>
          </cell>
        </row>
        <row r="15">
          <cell r="A15">
            <v>9</v>
          </cell>
          <cell r="P15">
            <v>13</v>
          </cell>
          <cell r="W15">
            <v>2.9105518400291395</v>
          </cell>
          <cell r="X15">
            <v>11.96</v>
          </cell>
          <cell r="Y15">
            <v>21.009448159970862</v>
          </cell>
        </row>
        <row r="16">
          <cell r="A16">
            <v>10</v>
          </cell>
          <cell r="P16">
            <v>12</v>
          </cell>
          <cell r="W16">
            <v>2.9105518400291395</v>
          </cell>
          <cell r="X16">
            <v>11.96</v>
          </cell>
          <cell r="Y16">
            <v>21.009448159970862</v>
          </cell>
        </row>
        <row r="17">
          <cell r="A17">
            <v>11</v>
          </cell>
          <cell r="P17">
            <v>12</v>
          </cell>
          <cell r="W17">
            <v>2.9105518400291395</v>
          </cell>
          <cell r="X17">
            <v>11.96</v>
          </cell>
          <cell r="Y17">
            <v>21.009448159970862</v>
          </cell>
        </row>
        <row r="18">
          <cell r="A18">
            <v>12</v>
          </cell>
          <cell r="P18">
            <v>10</v>
          </cell>
          <cell r="W18">
            <v>2.9105518400291395</v>
          </cell>
          <cell r="X18">
            <v>11.96</v>
          </cell>
          <cell r="Y18">
            <v>21.009448159970862</v>
          </cell>
        </row>
        <row r="19">
          <cell r="A19">
            <v>13</v>
          </cell>
          <cell r="P19">
            <v>12</v>
          </cell>
          <cell r="W19">
            <v>2.9105518400291395</v>
          </cell>
          <cell r="X19">
            <v>11.96</v>
          </cell>
          <cell r="Y19">
            <v>21.009448159970862</v>
          </cell>
        </row>
        <row r="20">
          <cell r="A20">
            <v>14</v>
          </cell>
          <cell r="P20">
            <v>13</v>
          </cell>
          <cell r="W20">
            <v>2.9105518400291395</v>
          </cell>
          <cell r="X20">
            <v>11.96</v>
          </cell>
          <cell r="Y20">
            <v>21.009448159970862</v>
          </cell>
        </row>
        <row r="21">
          <cell r="A21">
            <v>15</v>
          </cell>
          <cell r="P21">
            <v>12</v>
          </cell>
          <cell r="W21">
            <v>2.9105518400291395</v>
          </cell>
          <cell r="X21">
            <v>11.96</v>
          </cell>
          <cell r="Y21">
            <v>21.009448159970862</v>
          </cell>
        </row>
        <row r="22">
          <cell r="A22">
            <v>16</v>
          </cell>
          <cell r="P22">
            <v>10</v>
          </cell>
          <cell r="W22">
            <v>2.9105518400291395</v>
          </cell>
          <cell r="X22">
            <v>11.96</v>
          </cell>
          <cell r="Y22">
            <v>21.009448159970862</v>
          </cell>
        </row>
        <row r="23">
          <cell r="A23">
            <v>17</v>
          </cell>
          <cell r="P23">
            <v>13</v>
          </cell>
          <cell r="W23">
            <v>2.9105518400291395</v>
          </cell>
          <cell r="X23">
            <v>11.96</v>
          </cell>
          <cell r="Y23">
            <v>21.009448159970862</v>
          </cell>
        </row>
        <row r="24">
          <cell r="A24">
            <v>18</v>
          </cell>
          <cell r="P24">
            <v>12</v>
          </cell>
          <cell r="W24">
            <v>2.9105518400291395</v>
          </cell>
          <cell r="X24">
            <v>11.96</v>
          </cell>
          <cell r="Y24">
            <v>21.009448159970862</v>
          </cell>
        </row>
        <row r="25">
          <cell r="A25">
            <v>19</v>
          </cell>
          <cell r="P25">
            <v>11</v>
          </cell>
          <cell r="W25">
            <v>2.9105518400291395</v>
          </cell>
          <cell r="X25">
            <v>11.96</v>
          </cell>
          <cell r="Y25">
            <v>21.009448159970862</v>
          </cell>
        </row>
        <row r="26">
          <cell r="A26">
            <v>20</v>
          </cell>
          <cell r="P26">
            <v>11</v>
          </cell>
          <cell r="W26">
            <v>2.9105518400291395</v>
          </cell>
          <cell r="X26">
            <v>11.96</v>
          </cell>
          <cell r="Y26">
            <v>21.009448159970862</v>
          </cell>
        </row>
        <row r="27">
          <cell r="A27">
            <v>21</v>
          </cell>
          <cell r="P27">
            <v>12</v>
          </cell>
          <cell r="W27">
            <v>2.9105518400291395</v>
          </cell>
          <cell r="X27">
            <v>11.96</v>
          </cell>
          <cell r="Y27">
            <v>21.009448159970862</v>
          </cell>
        </row>
        <row r="28">
          <cell r="A28">
            <v>22</v>
          </cell>
          <cell r="P28">
            <v>13</v>
          </cell>
          <cell r="W28">
            <v>2.9105518400291395</v>
          </cell>
          <cell r="X28">
            <v>11.96</v>
          </cell>
          <cell r="Y28">
            <v>21.009448159970862</v>
          </cell>
        </row>
        <row r="29">
          <cell r="A29">
            <v>23</v>
          </cell>
          <cell r="P29">
            <v>13</v>
          </cell>
          <cell r="W29">
            <v>2.9105518400291395</v>
          </cell>
          <cell r="X29">
            <v>11.96</v>
          </cell>
          <cell r="Y29">
            <v>21.009448159970862</v>
          </cell>
        </row>
        <row r="30">
          <cell r="A30">
            <v>24</v>
          </cell>
          <cell r="P30">
            <v>14.000000000000002</v>
          </cell>
          <cell r="W30">
            <v>2.9105518400291395</v>
          </cell>
          <cell r="X30">
            <v>11.96</v>
          </cell>
          <cell r="Y30">
            <v>21.009448159970862</v>
          </cell>
        </row>
        <row r="31">
          <cell r="A31">
            <v>25</v>
          </cell>
          <cell r="P31">
            <v>12</v>
          </cell>
          <cell r="W31">
            <v>2.9105518400291395</v>
          </cell>
          <cell r="X31">
            <v>11.96</v>
          </cell>
          <cell r="Y31">
            <v>21.009448159970862</v>
          </cell>
        </row>
        <row r="32">
          <cell r="A32">
            <v>26</v>
          </cell>
          <cell r="P32" t="str">
            <v/>
          </cell>
          <cell r="W32" t="str">
            <v/>
          </cell>
          <cell r="X32" t="str">
            <v/>
          </cell>
          <cell r="Y32" t="str">
            <v/>
          </cell>
        </row>
        <row r="33">
          <cell r="A33">
            <v>27</v>
          </cell>
          <cell r="P33" t="str">
            <v/>
          </cell>
          <cell r="W33" t="str">
            <v/>
          </cell>
          <cell r="X33" t="str">
            <v/>
          </cell>
          <cell r="Y33" t="str">
            <v/>
          </cell>
        </row>
        <row r="34">
          <cell r="A34">
            <v>28</v>
          </cell>
          <cell r="P34" t="str">
            <v/>
          </cell>
          <cell r="W34" t="str">
            <v/>
          </cell>
          <cell r="X34" t="str">
            <v/>
          </cell>
          <cell r="Y34" t="str">
            <v/>
          </cell>
        </row>
        <row r="35">
          <cell r="A35">
            <v>29</v>
          </cell>
          <cell r="P35" t="str">
            <v/>
          </cell>
          <cell r="W35" t="str">
            <v/>
          </cell>
          <cell r="X35" t="str">
            <v/>
          </cell>
          <cell r="Y35" t="str">
            <v/>
          </cell>
        </row>
        <row r="36">
          <cell r="A36">
            <v>30</v>
          </cell>
          <cell r="P36" t="str">
            <v/>
          </cell>
          <cell r="W36" t="str">
            <v/>
          </cell>
          <cell r="X36" t="str">
            <v/>
          </cell>
          <cell r="Y36" t="str">
            <v/>
          </cell>
        </row>
        <row r="37">
          <cell r="A37">
            <v>31</v>
          </cell>
          <cell r="P37" t="str">
            <v/>
          </cell>
          <cell r="W37" t="str">
            <v/>
          </cell>
          <cell r="X37" t="str">
            <v/>
          </cell>
          <cell r="Y37" t="str">
            <v/>
          </cell>
        </row>
        <row r="38">
          <cell r="A38">
            <v>32</v>
          </cell>
          <cell r="P38" t="str">
            <v/>
          </cell>
          <cell r="W38" t="str">
            <v/>
          </cell>
          <cell r="X38" t="str">
            <v/>
          </cell>
          <cell r="Y38" t="str">
            <v/>
          </cell>
        </row>
        <row r="39">
          <cell r="A39">
            <v>33</v>
          </cell>
          <cell r="P39" t="str">
            <v/>
          </cell>
          <cell r="W39" t="str">
            <v/>
          </cell>
          <cell r="X39" t="str">
            <v/>
          </cell>
          <cell r="Y39" t="str">
            <v/>
          </cell>
        </row>
        <row r="40">
          <cell r="A40">
            <v>34</v>
          </cell>
          <cell r="P40" t="str">
            <v/>
          </cell>
          <cell r="W40" t="str">
            <v/>
          </cell>
          <cell r="X40" t="str">
            <v/>
          </cell>
          <cell r="Y40" t="str">
            <v/>
          </cell>
        </row>
        <row r="41">
          <cell r="A41">
            <v>35</v>
          </cell>
          <cell r="P41" t="str">
            <v/>
          </cell>
          <cell r="W41" t="str">
            <v/>
          </cell>
          <cell r="X41" t="str">
            <v/>
          </cell>
          <cell r="Y41" t="str">
            <v/>
          </cell>
        </row>
        <row r="42">
          <cell r="A42">
            <v>36</v>
          </cell>
          <cell r="P42" t="str">
            <v/>
          </cell>
          <cell r="W42" t="str">
            <v/>
          </cell>
          <cell r="X42" t="str">
            <v/>
          </cell>
          <cell r="Y42" t="str">
            <v/>
          </cell>
        </row>
        <row r="43">
          <cell r="A43">
            <v>37</v>
          </cell>
          <cell r="P43" t="str">
            <v/>
          </cell>
          <cell r="W43" t="str">
            <v/>
          </cell>
          <cell r="X43" t="str">
            <v/>
          </cell>
          <cell r="Y43" t="str">
            <v/>
          </cell>
        </row>
        <row r="44">
          <cell r="A44">
            <v>38</v>
          </cell>
          <cell r="P44" t="str">
            <v/>
          </cell>
          <cell r="W44" t="str">
            <v/>
          </cell>
          <cell r="X44" t="str">
            <v/>
          </cell>
          <cell r="Y44" t="str">
            <v/>
          </cell>
        </row>
        <row r="45">
          <cell r="A45">
            <v>39</v>
          </cell>
          <cell r="P45" t="str">
            <v/>
          </cell>
          <cell r="W45" t="str">
            <v/>
          </cell>
          <cell r="X45" t="str">
            <v/>
          </cell>
          <cell r="Y45" t="str">
            <v/>
          </cell>
        </row>
        <row r="46">
          <cell r="A46">
            <v>40</v>
          </cell>
          <cell r="P46" t="str">
            <v/>
          </cell>
          <cell r="W46" t="str">
            <v/>
          </cell>
          <cell r="X46" t="str">
            <v/>
          </cell>
          <cell r="Y46" t="str">
            <v/>
          </cell>
        </row>
        <row r="47">
          <cell r="A47">
            <v>41</v>
          </cell>
          <cell r="P47" t="str">
            <v/>
          </cell>
          <cell r="W47" t="str">
            <v/>
          </cell>
          <cell r="X47" t="str">
            <v/>
          </cell>
          <cell r="Y47" t="str">
            <v/>
          </cell>
        </row>
        <row r="48">
          <cell r="A48">
            <v>42</v>
          </cell>
          <cell r="P48" t="str">
            <v/>
          </cell>
          <cell r="W48" t="str">
            <v/>
          </cell>
          <cell r="X48" t="str">
            <v/>
          </cell>
          <cell r="Y48" t="str">
            <v/>
          </cell>
        </row>
        <row r="49">
          <cell r="A49">
            <v>43</v>
          </cell>
          <cell r="P49" t="str">
            <v/>
          </cell>
          <cell r="W49" t="str">
            <v/>
          </cell>
          <cell r="X49" t="str">
            <v/>
          </cell>
          <cell r="Y49" t="str">
            <v/>
          </cell>
        </row>
        <row r="50">
          <cell r="A50">
            <v>44</v>
          </cell>
          <cell r="P50" t="str">
            <v/>
          </cell>
          <cell r="W50" t="str">
            <v/>
          </cell>
          <cell r="X50" t="str">
            <v/>
          </cell>
          <cell r="Y50" t="str">
            <v/>
          </cell>
        </row>
        <row r="51">
          <cell r="A51">
            <v>45</v>
          </cell>
          <cell r="P51" t="str">
            <v/>
          </cell>
          <cell r="W51" t="str">
            <v/>
          </cell>
          <cell r="X51" t="str">
            <v/>
          </cell>
          <cell r="Y51" t="str">
            <v/>
          </cell>
        </row>
        <row r="52">
          <cell r="A52">
            <v>46</v>
          </cell>
          <cell r="P52" t="str">
            <v/>
          </cell>
          <cell r="W52" t="str">
            <v/>
          </cell>
          <cell r="X52" t="str">
            <v/>
          </cell>
          <cell r="Y52" t="str">
            <v/>
          </cell>
        </row>
        <row r="53">
          <cell r="A53">
            <v>47</v>
          </cell>
          <cell r="P53" t="str">
            <v/>
          </cell>
          <cell r="W53" t="str">
            <v/>
          </cell>
          <cell r="X53" t="str">
            <v/>
          </cell>
          <cell r="Y53" t="str">
            <v/>
          </cell>
        </row>
        <row r="54">
          <cell r="A54">
            <v>48</v>
          </cell>
          <cell r="P54" t="str">
            <v/>
          </cell>
          <cell r="W54" t="str">
            <v/>
          </cell>
          <cell r="X54" t="str">
            <v/>
          </cell>
          <cell r="Y54" t="str">
            <v/>
          </cell>
        </row>
        <row r="55">
          <cell r="A55">
            <v>49</v>
          </cell>
          <cell r="P55" t="str">
            <v/>
          </cell>
          <cell r="W55" t="str">
            <v/>
          </cell>
          <cell r="X55" t="str">
            <v/>
          </cell>
          <cell r="Y55" t="str">
            <v/>
          </cell>
        </row>
        <row r="56">
          <cell r="A56">
            <v>50</v>
          </cell>
          <cell r="P56" t="str">
            <v/>
          </cell>
          <cell r="W56" t="str">
            <v/>
          </cell>
          <cell r="X56" t="str">
            <v/>
          </cell>
          <cell r="Y56"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6"/>
  <sheetViews>
    <sheetView tabSelected="1" workbookViewId="0">
      <selection activeCell="C7" sqref="C7"/>
    </sheetView>
  </sheetViews>
  <sheetFormatPr defaultRowHeight="15" x14ac:dyDescent="0.25"/>
  <cols>
    <col min="2" max="2" width="18" style="1" bestFit="1" customWidth="1"/>
    <col min="3" max="3" width="58.28515625" customWidth="1"/>
  </cols>
  <sheetData>
    <row r="1" spans="2:3" s="4" customFormat="1" ht="18.75" x14ac:dyDescent="0.3">
      <c r="B1" s="3"/>
    </row>
    <row r="2" spans="2:3" s="4" customFormat="1" ht="18.75" x14ac:dyDescent="0.3">
      <c r="B2" s="3"/>
    </row>
    <row r="3" spans="2:3" s="7" customFormat="1" ht="18.75" x14ac:dyDescent="0.3">
      <c r="B3" s="5" t="s">
        <v>5</v>
      </c>
      <c r="C3" s="6" t="s">
        <v>6</v>
      </c>
    </row>
    <row r="4" spans="2:3" s="4" customFormat="1" ht="18.75" x14ac:dyDescent="0.3">
      <c r="B4" s="3"/>
      <c r="C4" s="8"/>
    </row>
    <row r="5" spans="2:3" s="7" customFormat="1" ht="18.75" x14ac:dyDescent="0.3">
      <c r="B5" s="5" t="s">
        <v>9</v>
      </c>
      <c r="C5" s="6" t="s">
        <v>48</v>
      </c>
    </row>
    <row r="6" spans="2:3" s="4" customFormat="1" ht="18.75" x14ac:dyDescent="0.3">
      <c r="B6" s="3"/>
    </row>
    <row r="7" spans="2:3" s="4" customFormat="1" ht="18.75" x14ac:dyDescent="0.3">
      <c r="B7" s="5" t="s">
        <v>7</v>
      </c>
      <c r="C7" s="84" t="s">
        <v>57</v>
      </c>
    </row>
    <row r="8" spans="2:3" s="4" customFormat="1" ht="18.75" x14ac:dyDescent="0.3">
      <c r="B8" s="3"/>
      <c r="C8" s="9"/>
    </row>
    <row r="9" spans="2:3" s="4" customFormat="1" ht="18.75" x14ac:dyDescent="0.3">
      <c r="B9" s="3"/>
      <c r="C9" s="9"/>
    </row>
    <row r="10" spans="2:3" s="4" customFormat="1" ht="18.75" x14ac:dyDescent="0.3">
      <c r="B10" s="3"/>
      <c r="C10" s="9"/>
    </row>
    <row r="11" spans="2:3" s="4" customFormat="1" ht="18.75" x14ac:dyDescent="0.3">
      <c r="B11" s="3"/>
      <c r="C11" s="9"/>
    </row>
    <row r="12" spans="2:3" s="4" customFormat="1" ht="18.75" x14ac:dyDescent="0.3">
      <c r="B12" s="3"/>
      <c r="C12" s="10"/>
    </row>
    <row r="13" spans="2:3" s="4" customFormat="1" ht="18.75" x14ac:dyDescent="0.3">
      <c r="B13" s="3"/>
    </row>
    <row r="14" spans="2:3" s="4" customFormat="1" ht="18.75" x14ac:dyDescent="0.3">
      <c r="B14" s="3"/>
    </row>
    <row r="15" spans="2:3" s="4" customFormat="1" ht="18.75" x14ac:dyDescent="0.3">
      <c r="B15" s="5" t="s">
        <v>8</v>
      </c>
      <c r="C15" s="11"/>
    </row>
    <row r="16" spans="2:3" s="4" customFormat="1" ht="18.75" x14ac:dyDescent="0.3">
      <c r="B16"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36"/>
  <sheetViews>
    <sheetView topLeftCell="A10" workbookViewId="0">
      <selection activeCell="B24" sqref="B24:K35"/>
    </sheetView>
  </sheetViews>
  <sheetFormatPr defaultRowHeight="15" x14ac:dyDescent="0.25"/>
  <cols>
    <col min="2" max="2" width="16.28515625" bestFit="1" customWidth="1"/>
    <col min="3" max="7" width="8.7109375" customWidth="1"/>
    <col min="8" max="8" width="10.28515625" bestFit="1" customWidth="1"/>
    <col min="10" max="10" width="10.42578125" customWidth="1"/>
    <col min="13" max="13" width="2.140625" customWidth="1"/>
    <col min="14" max="14" width="10.85546875" customWidth="1"/>
    <col min="15" max="15" width="3.5703125" customWidth="1"/>
    <col min="16" max="30" width="3.28515625" customWidth="1"/>
  </cols>
  <sheetData>
    <row r="2" spans="2:30" ht="60" thickBot="1" x14ac:dyDescent="0.3">
      <c r="B2" s="85" t="s">
        <v>21</v>
      </c>
      <c r="C2" s="85"/>
      <c r="D2" s="85"/>
      <c r="E2" s="85"/>
      <c r="F2" s="85"/>
      <c r="G2" s="85"/>
      <c r="H2" s="85"/>
      <c r="I2" s="85"/>
      <c r="J2" s="85"/>
      <c r="K2" s="85"/>
      <c r="M2" s="13"/>
      <c r="N2" s="14"/>
      <c r="O2" s="15" t="s">
        <v>22</v>
      </c>
      <c r="P2" s="16"/>
      <c r="Q2" s="16"/>
      <c r="R2" s="16"/>
      <c r="S2" s="16"/>
      <c r="T2" s="16"/>
      <c r="U2" s="16"/>
      <c r="V2" s="16"/>
      <c r="W2" s="16"/>
      <c r="X2" s="16"/>
      <c r="Y2" s="16"/>
      <c r="Z2" s="16"/>
      <c r="AA2" s="16"/>
      <c r="AB2" s="16"/>
      <c r="AC2" s="16"/>
      <c r="AD2" s="45"/>
    </row>
    <row r="3" spans="2:30" ht="16.5" thickTop="1" thickBot="1" x14ac:dyDescent="0.3">
      <c r="B3" s="85"/>
      <c r="C3" s="85"/>
      <c r="D3" s="85"/>
      <c r="E3" s="85"/>
      <c r="F3" s="85"/>
      <c r="G3" s="85"/>
      <c r="H3" s="85"/>
      <c r="I3" s="85"/>
      <c r="J3" s="85"/>
      <c r="K3" s="85"/>
      <c r="M3" s="12"/>
      <c r="N3" s="17" t="s">
        <v>23</v>
      </c>
      <c r="O3" s="18"/>
      <c r="P3" s="19" t="s">
        <v>0</v>
      </c>
      <c r="Q3" s="20" t="s">
        <v>1</v>
      </c>
      <c r="R3" s="20" t="s">
        <v>2</v>
      </c>
      <c r="S3" s="20" t="s">
        <v>3</v>
      </c>
      <c r="T3" s="20" t="s">
        <v>4</v>
      </c>
      <c r="U3" s="20" t="s">
        <v>11</v>
      </c>
      <c r="V3" s="20" t="s">
        <v>12</v>
      </c>
      <c r="W3" s="20" t="s">
        <v>13</v>
      </c>
      <c r="X3" s="20" t="s">
        <v>14</v>
      </c>
      <c r="Y3" s="20" t="s">
        <v>15</v>
      </c>
      <c r="Z3" s="20" t="s">
        <v>16</v>
      </c>
      <c r="AA3" s="20" t="s">
        <v>17</v>
      </c>
      <c r="AB3" s="20" t="s">
        <v>18</v>
      </c>
      <c r="AC3" s="20" t="s">
        <v>19</v>
      </c>
      <c r="AD3" s="46" t="s">
        <v>20</v>
      </c>
    </row>
    <row r="4" spans="2:30" ht="15.75" thickTop="1" x14ac:dyDescent="0.25">
      <c r="B4" s="85"/>
      <c r="C4" s="85"/>
      <c r="D4" s="85"/>
      <c r="E4" s="85"/>
      <c r="F4" s="85"/>
      <c r="G4" s="85"/>
      <c r="H4" s="85"/>
      <c r="I4" s="85"/>
      <c r="J4" s="85"/>
      <c r="K4" s="85"/>
      <c r="M4" s="21"/>
      <c r="N4" s="22"/>
      <c r="O4" s="23">
        <v>1</v>
      </c>
      <c r="P4" s="24"/>
      <c r="Q4" s="24"/>
      <c r="R4" s="24"/>
      <c r="S4" s="24"/>
      <c r="T4" s="24"/>
      <c r="U4" s="24"/>
      <c r="V4" s="24"/>
      <c r="W4" s="24"/>
      <c r="X4" s="24"/>
      <c r="Y4" s="24"/>
      <c r="Z4" s="24"/>
      <c r="AA4" s="24"/>
      <c r="AB4" s="24"/>
      <c r="AC4" s="24">
        <v>1</v>
      </c>
      <c r="AD4" s="47">
        <v>1</v>
      </c>
    </row>
    <row r="5" spans="2:30" x14ac:dyDescent="0.25">
      <c r="B5" s="85"/>
      <c r="C5" s="85"/>
      <c r="D5" s="85"/>
      <c r="E5" s="85"/>
      <c r="F5" s="85"/>
      <c r="G5" s="85"/>
      <c r="H5" s="85"/>
      <c r="I5" s="85"/>
      <c r="J5" s="85"/>
      <c r="K5" s="85"/>
      <c r="M5" s="21"/>
      <c r="N5" s="22"/>
      <c r="O5" s="25">
        <v>2</v>
      </c>
      <c r="P5" s="24"/>
      <c r="Q5" s="24">
        <v>1</v>
      </c>
      <c r="R5" s="24"/>
      <c r="S5" s="24"/>
      <c r="T5" s="24"/>
      <c r="U5" s="24"/>
      <c r="V5" s="24"/>
      <c r="W5" s="24">
        <v>1</v>
      </c>
      <c r="X5" s="24"/>
      <c r="Y5" s="24"/>
      <c r="Z5" s="24">
        <v>1</v>
      </c>
      <c r="AA5" s="24"/>
      <c r="AB5" s="24">
        <v>1</v>
      </c>
      <c r="AC5" s="24"/>
      <c r="AD5" s="47"/>
    </row>
    <row r="6" spans="2:30" x14ac:dyDescent="0.25">
      <c r="B6" s="85"/>
      <c r="C6" s="85"/>
      <c r="D6" s="85"/>
      <c r="E6" s="85"/>
      <c r="F6" s="85"/>
      <c r="G6" s="85"/>
      <c r="H6" s="85"/>
      <c r="I6" s="85"/>
      <c r="J6" s="85"/>
      <c r="K6" s="85"/>
      <c r="M6" s="21"/>
      <c r="N6" s="22"/>
      <c r="O6" s="25">
        <v>3</v>
      </c>
      <c r="P6" s="24"/>
      <c r="Q6" s="24"/>
      <c r="R6" s="24"/>
      <c r="S6" s="24"/>
      <c r="T6" s="24"/>
      <c r="U6" s="24"/>
      <c r="V6" s="24"/>
      <c r="W6" s="24"/>
      <c r="X6" s="24">
        <v>1</v>
      </c>
      <c r="Y6" s="24"/>
      <c r="Z6" s="24"/>
      <c r="AA6" s="24"/>
      <c r="AB6" s="24"/>
      <c r="AC6" s="24">
        <v>1</v>
      </c>
      <c r="AD6" s="47">
        <v>1</v>
      </c>
    </row>
    <row r="7" spans="2:30" x14ac:dyDescent="0.25">
      <c r="B7" s="85"/>
      <c r="C7" s="85"/>
      <c r="D7" s="85"/>
      <c r="E7" s="85"/>
      <c r="F7" s="85"/>
      <c r="G7" s="85"/>
      <c r="H7" s="85"/>
      <c r="I7" s="85"/>
      <c r="J7" s="85"/>
      <c r="K7" s="85"/>
      <c r="M7" s="21"/>
      <c r="N7" s="22"/>
      <c r="O7" s="25">
        <v>4</v>
      </c>
      <c r="P7" s="24"/>
      <c r="Q7" s="24"/>
      <c r="R7" s="24"/>
      <c r="S7" s="24">
        <v>1</v>
      </c>
      <c r="T7" s="24">
        <v>1</v>
      </c>
      <c r="U7" s="24"/>
      <c r="V7" s="24">
        <v>1</v>
      </c>
      <c r="W7" s="24"/>
      <c r="X7" s="24"/>
      <c r="Y7" s="24"/>
      <c r="Z7" s="24"/>
      <c r="AA7" s="24"/>
      <c r="AB7" s="24"/>
      <c r="AC7" s="24"/>
      <c r="AD7" s="47"/>
    </row>
    <row r="8" spans="2:30" x14ac:dyDescent="0.25">
      <c r="B8" s="85"/>
      <c r="C8" s="85"/>
      <c r="D8" s="85"/>
      <c r="E8" s="85"/>
      <c r="F8" s="85"/>
      <c r="G8" s="85"/>
      <c r="H8" s="85"/>
      <c r="I8" s="85"/>
      <c r="J8" s="85"/>
      <c r="K8" s="85"/>
      <c r="M8" s="21"/>
      <c r="N8" s="22"/>
      <c r="O8" s="25">
        <v>5</v>
      </c>
      <c r="P8" s="24">
        <v>1</v>
      </c>
      <c r="Q8" s="24"/>
      <c r="R8" s="24"/>
      <c r="S8" s="24"/>
      <c r="T8" s="24"/>
      <c r="U8" s="24"/>
      <c r="V8" s="24"/>
      <c r="W8" s="24"/>
      <c r="X8" s="24"/>
      <c r="Y8" s="24"/>
      <c r="Z8" s="24">
        <v>1</v>
      </c>
      <c r="AA8" s="24"/>
      <c r="AB8" s="24"/>
      <c r="AC8" s="24"/>
      <c r="AD8" s="47"/>
    </row>
    <row r="9" spans="2:30" x14ac:dyDescent="0.25">
      <c r="B9" s="85"/>
      <c r="C9" s="85"/>
      <c r="D9" s="85"/>
      <c r="E9" s="85"/>
      <c r="F9" s="85"/>
      <c r="G9" s="85"/>
      <c r="H9" s="85"/>
      <c r="I9" s="85"/>
      <c r="J9" s="85"/>
      <c r="K9" s="85"/>
      <c r="M9" s="21"/>
      <c r="N9" s="22"/>
      <c r="O9" s="25">
        <v>6</v>
      </c>
      <c r="P9" s="24">
        <v>1</v>
      </c>
      <c r="Q9" s="24">
        <v>1</v>
      </c>
      <c r="R9" s="24"/>
      <c r="S9" s="24"/>
      <c r="T9" s="24"/>
      <c r="U9" s="24">
        <v>1</v>
      </c>
      <c r="V9" s="24"/>
      <c r="W9" s="24">
        <v>1</v>
      </c>
      <c r="X9" s="24"/>
      <c r="Y9" s="24"/>
      <c r="Z9" s="24">
        <v>1</v>
      </c>
      <c r="AA9" s="24">
        <v>1</v>
      </c>
      <c r="AB9" s="24"/>
      <c r="AC9" s="24"/>
      <c r="AD9" s="47"/>
    </row>
    <row r="10" spans="2:30" x14ac:dyDescent="0.25">
      <c r="B10" s="85"/>
      <c r="C10" s="85"/>
      <c r="D10" s="85"/>
      <c r="E10" s="85"/>
      <c r="F10" s="85"/>
      <c r="G10" s="85"/>
      <c r="H10" s="85"/>
      <c r="I10" s="85"/>
      <c r="J10" s="85"/>
      <c r="K10" s="85"/>
      <c r="M10" s="21"/>
      <c r="N10" s="22"/>
      <c r="O10" s="25">
        <v>7</v>
      </c>
      <c r="P10" s="24">
        <v>1</v>
      </c>
      <c r="Q10" s="24"/>
      <c r="R10" s="24"/>
      <c r="S10" s="24"/>
      <c r="T10" s="24"/>
      <c r="U10" s="24">
        <v>1</v>
      </c>
      <c r="V10" s="24"/>
      <c r="W10" s="24">
        <v>1</v>
      </c>
      <c r="X10" s="24"/>
      <c r="Y10" s="24"/>
      <c r="Z10" s="24">
        <v>1</v>
      </c>
      <c r="AA10" s="24"/>
      <c r="AB10" s="24"/>
      <c r="AC10" s="24"/>
      <c r="AD10" s="47"/>
    </row>
    <row r="11" spans="2:30" x14ac:dyDescent="0.25">
      <c r="B11" s="85"/>
      <c r="C11" s="85"/>
      <c r="D11" s="85"/>
      <c r="E11" s="85"/>
      <c r="F11" s="85"/>
      <c r="G11" s="85"/>
      <c r="H11" s="85"/>
      <c r="I11" s="85"/>
      <c r="J11" s="85"/>
      <c r="K11" s="85"/>
      <c r="M11" s="21"/>
      <c r="N11" s="22"/>
      <c r="O11" s="25">
        <v>8</v>
      </c>
      <c r="P11" s="24"/>
      <c r="Q11" s="24"/>
      <c r="R11" s="24"/>
      <c r="S11" s="24"/>
      <c r="T11" s="24"/>
      <c r="U11" s="24"/>
      <c r="V11" s="24"/>
      <c r="W11" s="24"/>
      <c r="X11" s="24"/>
      <c r="Y11" s="24"/>
      <c r="Z11" s="24"/>
      <c r="AA11" s="24"/>
      <c r="AB11" s="24"/>
      <c r="AC11" s="24">
        <v>1</v>
      </c>
      <c r="AD11" s="47">
        <v>1</v>
      </c>
    </row>
    <row r="12" spans="2:30" x14ac:dyDescent="0.25">
      <c r="B12" s="85"/>
      <c r="C12" s="85"/>
      <c r="D12" s="85"/>
      <c r="E12" s="85"/>
      <c r="F12" s="85"/>
      <c r="G12" s="85"/>
      <c r="H12" s="85"/>
      <c r="I12" s="85"/>
      <c r="J12" s="85"/>
      <c r="K12" s="85"/>
      <c r="M12" s="21"/>
      <c r="N12" s="22"/>
      <c r="O12" s="25">
        <v>9</v>
      </c>
      <c r="P12" s="24"/>
      <c r="Q12" s="24"/>
      <c r="R12" s="24">
        <v>1</v>
      </c>
      <c r="S12" s="24"/>
      <c r="T12" s="24">
        <v>1</v>
      </c>
      <c r="U12" s="24"/>
      <c r="V12" s="24">
        <v>1</v>
      </c>
      <c r="W12" s="24"/>
      <c r="X12" s="24"/>
      <c r="Y12" s="24">
        <v>1</v>
      </c>
      <c r="Z12" s="24"/>
      <c r="AA12" s="24"/>
      <c r="AB12" s="24"/>
      <c r="AC12" s="24"/>
      <c r="AD12" s="47"/>
    </row>
    <row r="13" spans="2:30" ht="15.75" thickBot="1" x14ac:dyDescent="0.3">
      <c r="B13" s="85"/>
      <c r="C13" s="85"/>
      <c r="D13" s="85"/>
      <c r="E13" s="85"/>
      <c r="F13" s="85"/>
      <c r="G13" s="85"/>
      <c r="H13" s="85"/>
      <c r="I13" s="85"/>
      <c r="J13" s="85"/>
      <c r="K13" s="85"/>
      <c r="M13" s="48"/>
      <c r="N13" s="49"/>
      <c r="O13" s="50">
        <v>10</v>
      </c>
      <c r="P13" s="51">
        <v>1</v>
      </c>
      <c r="Q13" s="51"/>
      <c r="R13" s="51"/>
      <c r="S13" s="51"/>
      <c r="T13" s="51"/>
      <c r="U13" s="51"/>
      <c r="V13" s="51"/>
      <c r="W13" s="51"/>
      <c r="X13" s="51"/>
      <c r="Y13" s="51"/>
      <c r="Z13" s="51">
        <v>1</v>
      </c>
      <c r="AA13" s="51"/>
      <c r="AB13" s="51">
        <v>1</v>
      </c>
      <c r="AC13" s="51"/>
      <c r="AD13" s="52"/>
    </row>
    <row r="14" spans="2:30" ht="15.75" thickTop="1" x14ac:dyDescent="0.25"/>
    <row r="15" spans="2:30" x14ac:dyDescent="0.25">
      <c r="B15" s="86" t="s">
        <v>10</v>
      </c>
      <c r="C15" s="86"/>
      <c r="D15" s="86"/>
      <c r="E15" s="86"/>
      <c r="F15" s="86"/>
      <c r="G15" s="86"/>
      <c r="H15" s="86"/>
      <c r="I15" s="86"/>
      <c r="J15" s="86"/>
      <c r="K15" s="86"/>
    </row>
    <row r="16" spans="2:30" x14ac:dyDescent="0.25">
      <c r="B16" s="86"/>
      <c r="C16" s="86"/>
      <c r="D16" s="86"/>
      <c r="E16" s="86"/>
      <c r="F16" s="86"/>
      <c r="G16" s="86"/>
      <c r="H16" s="86"/>
      <c r="I16" s="86"/>
      <c r="J16" s="86"/>
      <c r="K16" s="86"/>
    </row>
    <row r="17" spans="2:30" ht="15.75" thickBot="1" x14ac:dyDescent="0.3">
      <c r="B17" s="86"/>
      <c r="C17" s="86"/>
      <c r="D17" s="86"/>
      <c r="E17" s="86"/>
      <c r="F17" s="86"/>
      <c r="G17" s="86"/>
      <c r="H17" s="86"/>
      <c r="I17" s="86"/>
      <c r="J17" s="86"/>
      <c r="K17" s="86"/>
    </row>
    <row r="18" spans="2:30" ht="15.75" thickTop="1" x14ac:dyDescent="0.25">
      <c r="B18" s="86"/>
      <c r="C18" s="86"/>
      <c r="D18" s="86"/>
      <c r="E18" s="86"/>
      <c r="F18" s="86"/>
      <c r="G18" s="86"/>
      <c r="H18" s="86"/>
      <c r="I18" s="86"/>
      <c r="J18" s="86"/>
      <c r="K18" s="86"/>
      <c r="M18" s="26"/>
      <c r="N18" s="27"/>
      <c r="O18" s="28"/>
      <c r="P18" s="29"/>
      <c r="Q18" s="29"/>
      <c r="R18" s="29"/>
      <c r="S18" s="29"/>
      <c r="T18" s="29"/>
      <c r="U18" s="29"/>
      <c r="V18" s="29"/>
      <c r="W18" s="29"/>
      <c r="X18" s="29"/>
      <c r="Y18" s="29"/>
      <c r="Z18" s="29"/>
      <c r="AA18" s="29"/>
      <c r="AB18" s="29"/>
      <c r="AC18" s="29"/>
      <c r="AD18" s="30"/>
    </row>
    <row r="19" spans="2:30" ht="60" thickBot="1" x14ac:dyDescent="0.3">
      <c r="B19" s="86"/>
      <c r="C19" s="86"/>
      <c r="D19" s="86"/>
      <c r="E19" s="86"/>
      <c r="F19" s="86"/>
      <c r="G19" s="86"/>
      <c r="H19" s="86"/>
      <c r="I19" s="86"/>
      <c r="J19" s="86"/>
      <c r="K19" s="86"/>
      <c r="M19" s="31"/>
      <c r="N19" s="14"/>
      <c r="O19" s="15" t="s">
        <v>22</v>
      </c>
      <c r="P19" s="32"/>
      <c r="Q19" s="32"/>
      <c r="R19" s="32"/>
      <c r="S19" s="32"/>
      <c r="T19" s="32"/>
      <c r="U19" s="32"/>
      <c r="V19" s="32"/>
      <c r="W19" s="32"/>
      <c r="X19" s="32"/>
      <c r="Y19" s="32"/>
      <c r="Z19" s="32"/>
      <c r="AA19" s="32"/>
      <c r="AB19" s="32"/>
      <c r="AC19" s="32"/>
      <c r="AD19" s="33"/>
    </row>
    <row r="20" spans="2:30" ht="16.5" thickTop="1" thickBot="1" x14ac:dyDescent="0.3">
      <c r="B20" s="86"/>
      <c r="C20" s="86"/>
      <c r="D20" s="86"/>
      <c r="E20" s="86"/>
      <c r="F20" s="86"/>
      <c r="G20" s="86"/>
      <c r="H20" s="86"/>
      <c r="I20" s="86"/>
      <c r="J20" s="86"/>
      <c r="K20" s="86"/>
      <c r="M20" s="34"/>
      <c r="N20" s="17" t="s">
        <v>23</v>
      </c>
      <c r="O20" s="18"/>
      <c r="P20" s="19" t="s">
        <v>16</v>
      </c>
      <c r="Q20" s="20" t="s">
        <v>0</v>
      </c>
      <c r="R20" s="20" t="s">
        <v>13</v>
      </c>
      <c r="S20" s="20" t="s">
        <v>11</v>
      </c>
      <c r="T20" s="20" t="s">
        <v>1</v>
      </c>
      <c r="U20" s="20" t="s">
        <v>17</v>
      </c>
      <c r="V20" s="20" t="s">
        <v>18</v>
      </c>
      <c r="W20" s="20" t="s">
        <v>4</v>
      </c>
      <c r="X20" s="20" t="s">
        <v>12</v>
      </c>
      <c r="Y20" s="20" t="s">
        <v>2</v>
      </c>
      <c r="Z20" s="20" t="s">
        <v>15</v>
      </c>
      <c r="AA20" s="20" t="s">
        <v>3</v>
      </c>
      <c r="AB20" s="20" t="s">
        <v>19</v>
      </c>
      <c r="AC20" s="20" t="s">
        <v>20</v>
      </c>
      <c r="AD20" s="35" t="s">
        <v>14</v>
      </c>
    </row>
    <row r="21" spans="2:30" ht="15.75" thickTop="1" x14ac:dyDescent="0.25">
      <c r="B21" s="86"/>
      <c r="C21" s="86"/>
      <c r="D21" s="86"/>
      <c r="E21" s="86"/>
      <c r="F21" s="86"/>
      <c r="G21" s="86"/>
      <c r="H21" s="86"/>
      <c r="I21" s="86"/>
      <c r="J21" s="86"/>
      <c r="K21" s="86"/>
      <c r="M21" s="36"/>
      <c r="N21" s="37"/>
      <c r="O21" s="23">
        <v>6</v>
      </c>
      <c r="P21" s="78">
        <v>1</v>
      </c>
      <c r="Q21" s="78">
        <v>1</v>
      </c>
      <c r="R21" s="78">
        <v>1</v>
      </c>
      <c r="S21" s="78">
        <v>1</v>
      </c>
      <c r="T21" s="78">
        <v>1</v>
      </c>
      <c r="U21" s="78">
        <v>1</v>
      </c>
      <c r="V21" s="78"/>
      <c r="W21" s="38"/>
      <c r="X21" s="38"/>
      <c r="Y21" s="38"/>
      <c r="Z21" s="38"/>
      <c r="AA21" s="38"/>
      <c r="AB21" s="38"/>
      <c r="AC21" s="38"/>
      <c r="AD21" s="39"/>
    </row>
    <row r="22" spans="2:30" x14ac:dyDescent="0.25">
      <c r="B22" s="86"/>
      <c r="C22" s="86"/>
      <c r="D22" s="86"/>
      <c r="E22" s="86"/>
      <c r="F22" s="86"/>
      <c r="G22" s="86"/>
      <c r="H22" s="86"/>
      <c r="I22" s="86"/>
      <c r="J22" s="86"/>
      <c r="K22" s="86"/>
      <c r="M22" s="36"/>
      <c r="N22" s="37"/>
      <c r="O22" s="25">
        <v>7</v>
      </c>
      <c r="P22" s="78">
        <v>1</v>
      </c>
      <c r="Q22" s="78">
        <v>1</v>
      </c>
      <c r="R22" s="78">
        <v>1</v>
      </c>
      <c r="S22" s="78">
        <v>1</v>
      </c>
      <c r="T22" s="78"/>
      <c r="U22" s="78"/>
      <c r="V22" s="78"/>
      <c r="W22" s="38"/>
      <c r="X22" s="38"/>
      <c r="Y22" s="38"/>
      <c r="Z22" s="38"/>
      <c r="AA22" s="38"/>
      <c r="AB22" s="38"/>
      <c r="AC22" s="38"/>
      <c r="AD22" s="39"/>
    </row>
    <row r="23" spans="2:30" ht="15.75" thickBot="1" x14ac:dyDescent="0.3">
      <c r="M23" s="36"/>
      <c r="N23" s="37"/>
      <c r="O23" s="25">
        <v>10</v>
      </c>
      <c r="P23" s="78">
        <v>1</v>
      </c>
      <c r="Q23" s="78">
        <v>1</v>
      </c>
      <c r="R23" s="78"/>
      <c r="S23" s="78"/>
      <c r="T23" s="78"/>
      <c r="U23" s="78"/>
      <c r="V23" s="78">
        <v>1</v>
      </c>
      <c r="W23" s="38"/>
      <c r="X23" s="38"/>
      <c r="Y23" s="38"/>
      <c r="Z23" s="38"/>
      <c r="AA23" s="38"/>
      <c r="AB23" s="38"/>
      <c r="AC23" s="38"/>
      <c r="AD23" s="39"/>
    </row>
    <row r="24" spans="2:30" ht="15.75" thickTop="1" x14ac:dyDescent="0.25">
      <c r="B24" s="87" t="s">
        <v>49</v>
      </c>
      <c r="C24" s="88"/>
      <c r="D24" s="88"/>
      <c r="E24" s="88"/>
      <c r="F24" s="88"/>
      <c r="G24" s="88"/>
      <c r="H24" s="88"/>
      <c r="I24" s="88"/>
      <c r="J24" s="88"/>
      <c r="K24" s="89"/>
      <c r="M24" s="36"/>
      <c r="N24" s="37"/>
      <c r="O24" s="25">
        <v>5</v>
      </c>
      <c r="P24" s="78">
        <v>1</v>
      </c>
      <c r="Q24" s="78">
        <v>1</v>
      </c>
      <c r="R24" s="78"/>
      <c r="S24" s="78"/>
      <c r="T24" s="78"/>
      <c r="U24" s="78"/>
      <c r="V24" s="78"/>
      <c r="W24" s="38"/>
      <c r="X24" s="38"/>
      <c r="Y24" s="38"/>
      <c r="Z24" s="38"/>
      <c r="AA24" s="38"/>
      <c r="AB24" s="38"/>
      <c r="AC24" s="38"/>
      <c r="AD24" s="39"/>
    </row>
    <row r="25" spans="2:30" x14ac:dyDescent="0.25">
      <c r="B25" s="90"/>
      <c r="C25" s="86"/>
      <c r="D25" s="86"/>
      <c r="E25" s="86"/>
      <c r="F25" s="86"/>
      <c r="G25" s="86"/>
      <c r="H25" s="86"/>
      <c r="I25" s="86"/>
      <c r="J25" s="86"/>
      <c r="K25" s="91"/>
      <c r="M25" s="36"/>
      <c r="N25" s="37"/>
      <c r="O25" s="25">
        <v>2</v>
      </c>
      <c r="P25" s="78">
        <v>1</v>
      </c>
      <c r="Q25" s="78"/>
      <c r="R25" s="78">
        <v>1</v>
      </c>
      <c r="S25" s="78"/>
      <c r="T25" s="78">
        <v>1</v>
      </c>
      <c r="U25" s="78"/>
      <c r="V25" s="78">
        <v>1</v>
      </c>
      <c r="W25" s="38"/>
      <c r="X25" s="38"/>
      <c r="Y25" s="38"/>
      <c r="Z25" s="38"/>
      <c r="AA25" s="38"/>
      <c r="AB25" s="38"/>
      <c r="AC25" s="38"/>
      <c r="AD25" s="39"/>
    </row>
    <row r="26" spans="2:30" x14ac:dyDescent="0.25">
      <c r="B26" s="90"/>
      <c r="C26" s="86"/>
      <c r="D26" s="86"/>
      <c r="E26" s="86"/>
      <c r="F26" s="86"/>
      <c r="G26" s="86"/>
      <c r="H26" s="86"/>
      <c r="I26" s="86"/>
      <c r="J26" s="86"/>
      <c r="K26" s="91"/>
      <c r="M26" s="36"/>
      <c r="N26" s="37"/>
      <c r="O26" s="25">
        <v>9</v>
      </c>
      <c r="P26" s="38"/>
      <c r="Q26" s="38"/>
      <c r="R26" s="38"/>
      <c r="S26" s="38"/>
      <c r="T26" s="38"/>
      <c r="U26" s="38"/>
      <c r="V26" s="38"/>
      <c r="W26" s="79">
        <v>1</v>
      </c>
      <c r="X26" s="79">
        <v>1</v>
      </c>
      <c r="Y26" s="79">
        <v>1</v>
      </c>
      <c r="Z26" s="79">
        <v>1</v>
      </c>
      <c r="AA26" s="79"/>
      <c r="AB26" s="38"/>
      <c r="AC26" s="38"/>
      <c r="AD26" s="39"/>
    </row>
    <row r="27" spans="2:30" x14ac:dyDescent="0.25">
      <c r="B27" s="90"/>
      <c r="C27" s="86"/>
      <c r="D27" s="86"/>
      <c r="E27" s="86"/>
      <c r="F27" s="86"/>
      <c r="G27" s="86"/>
      <c r="H27" s="86"/>
      <c r="I27" s="86"/>
      <c r="J27" s="86"/>
      <c r="K27" s="91"/>
      <c r="M27" s="36"/>
      <c r="N27" s="37"/>
      <c r="O27" s="25">
        <v>4</v>
      </c>
      <c r="P27" s="38"/>
      <c r="Q27" s="38"/>
      <c r="R27" s="38"/>
      <c r="S27" s="38"/>
      <c r="T27" s="38"/>
      <c r="U27" s="38"/>
      <c r="V27" s="38"/>
      <c r="W27" s="79">
        <v>1</v>
      </c>
      <c r="X27" s="79">
        <v>1</v>
      </c>
      <c r="Y27" s="79"/>
      <c r="Z27" s="79"/>
      <c r="AA27" s="79">
        <v>1</v>
      </c>
      <c r="AB27" s="38"/>
      <c r="AC27" s="38"/>
      <c r="AD27" s="39"/>
    </row>
    <row r="28" spans="2:30" x14ac:dyDescent="0.25">
      <c r="B28" s="90"/>
      <c r="C28" s="86"/>
      <c r="D28" s="86"/>
      <c r="E28" s="86"/>
      <c r="F28" s="86"/>
      <c r="G28" s="86"/>
      <c r="H28" s="86"/>
      <c r="I28" s="86"/>
      <c r="J28" s="86"/>
      <c r="K28" s="91"/>
      <c r="M28" s="36"/>
      <c r="N28" s="37"/>
      <c r="O28" s="25">
        <v>3</v>
      </c>
      <c r="P28" s="38"/>
      <c r="Q28" s="38"/>
      <c r="R28" s="38"/>
      <c r="S28" s="38"/>
      <c r="T28" s="38"/>
      <c r="U28" s="38"/>
      <c r="V28" s="38"/>
      <c r="W28" s="38"/>
      <c r="X28" s="38"/>
      <c r="Y28" s="38"/>
      <c r="Z28" s="38"/>
      <c r="AA28" s="38"/>
      <c r="AB28" s="80">
        <v>1</v>
      </c>
      <c r="AC28" s="80">
        <v>1</v>
      </c>
      <c r="AD28" s="81">
        <v>1</v>
      </c>
    </row>
    <row r="29" spans="2:30" x14ac:dyDescent="0.25">
      <c r="B29" s="90"/>
      <c r="C29" s="86"/>
      <c r="D29" s="86"/>
      <c r="E29" s="86"/>
      <c r="F29" s="86"/>
      <c r="G29" s="86"/>
      <c r="H29" s="86"/>
      <c r="I29" s="86"/>
      <c r="J29" s="86"/>
      <c r="K29" s="91"/>
      <c r="M29" s="36"/>
      <c r="N29" s="37"/>
      <c r="O29" s="25">
        <v>1</v>
      </c>
      <c r="P29" s="38"/>
      <c r="Q29" s="38"/>
      <c r="R29" s="38"/>
      <c r="S29" s="38"/>
      <c r="T29" s="38"/>
      <c r="U29" s="38"/>
      <c r="V29" s="38"/>
      <c r="W29" s="38"/>
      <c r="X29" s="38"/>
      <c r="Y29" s="38"/>
      <c r="Z29" s="38"/>
      <c r="AA29" s="38"/>
      <c r="AB29" s="80">
        <v>1</v>
      </c>
      <c r="AC29" s="80">
        <v>1</v>
      </c>
      <c r="AD29" s="81"/>
    </row>
    <row r="30" spans="2:30" x14ac:dyDescent="0.25">
      <c r="B30" s="90"/>
      <c r="C30" s="86"/>
      <c r="D30" s="86"/>
      <c r="E30" s="86"/>
      <c r="F30" s="86"/>
      <c r="G30" s="86"/>
      <c r="H30" s="86"/>
      <c r="I30" s="86"/>
      <c r="J30" s="86"/>
      <c r="K30" s="91"/>
      <c r="M30" s="36"/>
      <c r="N30" s="37"/>
      <c r="O30" s="25">
        <v>8</v>
      </c>
      <c r="P30" s="38"/>
      <c r="Q30" s="38"/>
      <c r="R30" s="38"/>
      <c r="S30" s="38"/>
      <c r="T30" s="38"/>
      <c r="U30" s="38"/>
      <c r="V30" s="38"/>
      <c r="W30" s="38"/>
      <c r="X30" s="38"/>
      <c r="Y30" s="38"/>
      <c r="Z30" s="38"/>
      <c r="AA30" s="38"/>
      <c r="AB30" s="80">
        <v>1</v>
      </c>
      <c r="AC30" s="80">
        <v>1</v>
      </c>
      <c r="AD30" s="81"/>
    </row>
    <row r="31" spans="2:30" x14ac:dyDescent="0.25">
      <c r="B31" s="90"/>
      <c r="C31" s="86"/>
      <c r="D31" s="86"/>
      <c r="E31" s="86"/>
      <c r="F31" s="86"/>
      <c r="G31" s="86"/>
      <c r="H31" s="86"/>
      <c r="I31" s="86"/>
      <c r="J31" s="86"/>
      <c r="K31" s="91"/>
      <c r="M31" s="36"/>
      <c r="N31" s="37"/>
      <c r="O31" s="25">
        <v>11</v>
      </c>
      <c r="P31" s="38"/>
      <c r="Q31" s="38"/>
      <c r="R31" s="38"/>
      <c r="S31" s="38"/>
      <c r="T31" s="38"/>
      <c r="U31" s="38"/>
      <c r="V31" s="38"/>
      <c r="W31" s="38"/>
      <c r="X31" s="38"/>
      <c r="Y31" s="38"/>
      <c r="Z31" s="38"/>
      <c r="AA31" s="38"/>
      <c r="AB31" s="38"/>
      <c r="AC31" s="38"/>
      <c r="AD31" s="39"/>
    </row>
    <row r="32" spans="2:30" x14ac:dyDescent="0.25">
      <c r="B32" s="90"/>
      <c r="C32" s="86"/>
      <c r="D32" s="86"/>
      <c r="E32" s="86"/>
      <c r="F32" s="86"/>
      <c r="G32" s="86"/>
      <c r="H32" s="86"/>
      <c r="I32" s="86"/>
      <c r="J32" s="86"/>
      <c r="K32" s="91"/>
      <c r="M32" s="36"/>
      <c r="N32" s="37"/>
      <c r="O32" s="25">
        <v>12</v>
      </c>
      <c r="P32" s="38"/>
      <c r="Q32" s="38"/>
      <c r="R32" s="38"/>
      <c r="S32" s="38"/>
      <c r="T32" s="38"/>
      <c r="U32" s="38"/>
      <c r="V32" s="38"/>
      <c r="W32" s="38"/>
      <c r="X32" s="38"/>
      <c r="Y32" s="38"/>
      <c r="Z32" s="38"/>
      <c r="AA32" s="38"/>
      <c r="AB32" s="38"/>
      <c r="AC32" s="38"/>
      <c r="AD32" s="39"/>
    </row>
    <row r="33" spans="2:30" x14ac:dyDescent="0.25">
      <c r="B33" s="90"/>
      <c r="C33" s="86"/>
      <c r="D33" s="86"/>
      <c r="E33" s="86"/>
      <c r="F33" s="86"/>
      <c r="G33" s="86"/>
      <c r="H33" s="86"/>
      <c r="I33" s="86"/>
      <c r="J33" s="86"/>
      <c r="K33" s="91"/>
      <c r="M33" s="36"/>
      <c r="N33" s="37"/>
      <c r="O33" s="25">
        <v>13</v>
      </c>
      <c r="P33" s="38"/>
      <c r="Q33" s="38"/>
      <c r="R33" s="38"/>
      <c r="S33" s="38"/>
      <c r="T33" s="38"/>
      <c r="U33" s="38"/>
      <c r="V33" s="38"/>
      <c r="W33" s="38"/>
      <c r="X33" s="38"/>
      <c r="Y33" s="38"/>
      <c r="Z33" s="38"/>
      <c r="AA33" s="38"/>
      <c r="AB33" s="38"/>
      <c r="AC33" s="38"/>
      <c r="AD33" s="39"/>
    </row>
    <row r="34" spans="2:30" x14ac:dyDescent="0.25">
      <c r="B34" s="90"/>
      <c r="C34" s="86"/>
      <c r="D34" s="86"/>
      <c r="E34" s="86"/>
      <c r="F34" s="86"/>
      <c r="G34" s="86"/>
      <c r="H34" s="86"/>
      <c r="I34" s="86"/>
      <c r="J34" s="86"/>
      <c r="K34" s="91"/>
      <c r="M34" s="36"/>
      <c r="N34" s="37"/>
      <c r="O34" s="25">
        <v>14</v>
      </c>
      <c r="P34" s="38"/>
      <c r="Q34" s="38"/>
      <c r="R34" s="38"/>
      <c r="S34" s="38"/>
      <c r="T34" s="38"/>
      <c r="U34" s="38"/>
      <c r="V34" s="38"/>
      <c r="W34" s="38"/>
      <c r="X34" s="38"/>
      <c r="Y34" s="38"/>
      <c r="Z34" s="38"/>
      <c r="AA34" s="38"/>
      <c r="AB34" s="38"/>
      <c r="AC34" s="38"/>
      <c r="AD34" s="39"/>
    </row>
    <row r="35" spans="2:30" ht="15.75" thickBot="1" x14ac:dyDescent="0.3">
      <c r="B35" s="92"/>
      <c r="C35" s="93"/>
      <c r="D35" s="93"/>
      <c r="E35" s="93"/>
      <c r="F35" s="93"/>
      <c r="G35" s="93"/>
      <c r="H35" s="93"/>
      <c r="I35" s="93"/>
      <c r="J35" s="93"/>
      <c r="K35" s="94"/>
      <c r="M35" s="40"/>
      <c r="N35" s="41"/>
      <c r="O35" s="42">
        <v>15</v>
      </c>
      <c r="P35" s="43"/>
      <c r="Q35" s="43"/>
      <c r="R35" s="43"/>
      <c r="S35" s="43"/>
      <c r="T35" s="43"/>
      <c r="U35" s="43"/>
      <c r="V35" s="43"/>
      <c r="W35" s="43"/>
      <c r="X35" s="43"/>
      <c r="Y35" s="43"/>
      <c r="Z35" s="43"/>
      <c r="AA35" s="43"/>
      <c r="AB35" s="43"/>
      <c r="AC35" s="43"/>
      <c r="AD35" s="44"/>
    </row>
    <row r="36" spans="2:30" ht="15.75" thickTop="1" x14ac:dyDescent="0.25"/>
  </sheetData>
  <mergeCells count="3">
    <mergeCell ref="B2:K13"/>
    <mergeCell ref="B15:K22"/>
    <mergeCell ref="B24:K35"/>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33"/>
  <sheetViews>
    <sheetView workbookViewId="0">
      <selection activeCell="B31" sqref="B31:I32"/>
    </sheetView>
  </sheetViews>
  <sheetFormatPr defaultRowHeight="15" x14ac:dyDescent="0.25"/>
  <cols>
    <col min="2" max="2" width="13.28515625" style="2" customWidth="1"/>
    <col min="3" max="3" width="39.140625" customWidth="1"/>
    <col min="4" max="5" width="5.140625" bestFit="1" customWidth="1"/>
    <col min="6" max="6" width="5.5703125" bestFit="1" customWidth="1"/>
    <col min="7" max="8" width="5.140625" bestFit="1" customWidth="1"/>
    <col min="9" max="9" width="5.5703125" bestFit="1" customWidth="1"/>
    <col min="10" max="13" width="5.140625" bestFit="1" customWidth="1"/>
    <col min="14" max="14" width="5" bestFit="1" customWidth="1"/>
    <col min="15" max="15" width="5.140625" bestFit="1" customWidth="1"/>
    <col min="16" max="16" width="5.5703125" bestFit="1" customWidth="1"/>
    <col min="17" max="21" width="5.140625" bestFit="1" customWidth="1"/>
    <col min="22" max="22" width="5.5703125" bestFit="1" customWidth="1"/>
    <col min="23" max="23" width="5.140625" bestFit="1" customWidth="1"/>
  </cols>
  <sheetData>
    <row r="1" spans="2:23" ht="15.75" thickBot="1" x14ac:dyDescent="0.3"/>
    <row r="2" spans="2:23" ht="16.5" thickTop="1" thickBot="1" x14ac:dyDescent="0.3">
      <c r="B2"/>
      <c r="C2" s="63" t="s">
        <v>24</v>
      </c>
      <c r="D2" s="64">
        <v>1</v>
      </c>
      <c r="E2" s="65">
        <v>2</v>
      </c>
      <c r="F2" s="65">
        <v>3</v>
      </c>
      <c r="G2" s="65">
        <v>4</v>
      </c>
      <c r="H2" s="65">
        <v>5</v>
      </c>
      <c r="I2" s="65">
        <v>6</v>
      </c>
      <c r="J2" s="65">
        <v>7</v>
      </c>
      <c r="K2" s="65">
        <v>8</v>
      </c>
      <c r="L2" s="65">
        <v>9</v>
      </c>
      <c r="M2" s="65">
        <v>10</v>
      </c>
      <c r="N2" s="65">
        <v>11</v>
      </c>
      <c r="O2" s="65">
        <v>12</v>
      </c>
      <c r="P2" s="65">
        <v>13</v>
      </c>
      <c r="Q2" s="65">
        <v>14</v>
      </c>
      <c r="R2" s="65">
        <v>15</v>
      </c>
      <c r="S2" s="65">
        <v>16</v>
      </c>
      <c r="T2" s="65">
        <v>17</v>
      </c>
      <c r="U2" s="65">
        <v>18</v>
      </c>
      <c r="V2" s="65">
        <v>19</v>
      </c>
      <c r="W2" s="66">
        <v>20</v>
      </c>
    </row>
    <row r="3" spans="2:23" ht="15.75" customHeight="1" thickTop="1" thickBot="1" x14ac:dyDescent="0.3">
      <c r="B3"/>
      <c r="C3" s="56" t="s">
        <v>25</v>
      </c>
      <c r="D3" s="60">
        <v>15.494248873408651</v>
      </c>
      <c r="E3" s="61">
        <v>16.264851228668704</v>
      </c>
      <c r="F3" s="61">
        <v>21.536906660883687</v>
      </c>
      <c r="G3" s="61">
        <v>20.782958290481474</v>
      </c>
      <c r="H3" s="61">
        <v>18.069886709752609</v>
      </c>
      <c r="I3" s="61">
        <v>15.57435716674081</v>
      </c>
      <c r="J3" s="61">
        <v>17.537692474405048</v>
      </c>
      <c r="K3" s="61">
        <v>17.598217073071282</v>
      </c>
      <c r="L3" s="61">
        <v>20.310316631337628</v>
      </c>
      <c r="M3" s="61">
        <v>21.485017714410787</v>
      </c>
      <c r="N3" s="61">
        <v>16.421237705770181</v>
      </c>
      <c r="O3" s="61">
        <v>17.047793153295061</v>
      </c>
      <c r="P3" s="61">
        <v>14.903218288935022</v>
      </c>
      <c r="Q3" s="61">
        <v>15.689062638528412</v>
      </c>
      <c r="R3" s="61">
        <v>14.163833202444948</v>
      </c>
      <c r="S3" s="61">
        <v>21.29637714457931</v>
      </c>
      <c r="T3" s="61">
        <v>21.172442575305467</v>
      </c>
      <c r="U3" s="61">
        <v>13.409557413950097</v>
      </c>
      <c r="V3" s="61">
        <v>16.616218590541393</v>
      </c>
      <c r="W3" s="62">
        <v>14.4330254442757</v>
      </c>
    </row>
    <row r="4" spans="2:23" ht="15.75" thickBot="1" x14ac:dyDescent="0.3">
      <c r="B4"/>
      <c r="C4" s="55" t="s">
        <v>27</v>
      </c>
      <c r="D4" s="57">
        <v>88.617801773245446</v>
      </c>
      <c r="E4" s="58">
        <v>89.686327307965257</v>
      </c>
      <c r="F4" s="58">
        <v>104.25931439170381</v>
      </c>
      <c r="G4" s="58">
        <v>83.174493036160129</v>
      </c>
      <c r="H4" s="58">
        <v>85.558727712515974</v>
      </c>
      <c r="I4" s="58">
        <v>111.33843461505603</v>
      </c>
      <c r="J4" s="58">
        <v>66.623218551860191</v>
      </c>
      <c r="K4" s="58">
        <v>60.489108798385132</v>
      </c>
      <c r="L4" s="58">
        <v>68.125726536556613</v>
      </c>
      <c r="M4" s="58">
        <v>54.642581269610673</v>
      </c>
      <c r="N4" s="58">
        <v>66.735359248588793</v>
      </c>
      <c r="O4" s="58">
        <v>89.740027285763063</v>
      </c>
      <c r="P4" s="58">
        <v>104.83086359966546</v>
      </c>
      <c r="Q4" s="58">
        <v>77.652331108431099</v>
      </c>
      <c r="R4" s="58">
        <v>91.399491318617947</v>
      </c>
      <c r="S4" s="58">
        <v>81.889257651375374</v>
      </c>
      <c r="T4" s="58">
        <v>84.772515017568367</v>
      </c>
      <c r="U4" s="58">
        <v>77.703763033816358</v>
      </c>
      <c r="V4" s="58">
        <v>102.52495347015793</v>
      </c>
      <c r="W4" s="59">
        <v>87.164645244803978</v>
      </c>
    </row>
    <row r="5" spans="2:23" ht="15.75" thickBot="1" x14ac:dyDescent="0.3">
      <c r="B5"/>
      <c r="C5" s="55" t="s">
        <v>28</v>
      </c>
      <c r="D5" s="57">
        <v>7.5788911039417144</v>
      </c>
      <c r="E5" s="58">
        <v>7.309751158056315</v>
      </c>
      <c r="F5" s="58">
        <v>5.9546904544113204</v>
      </c>
      <c r="G5" s="58">
        <v>6.273427420121152</v>
      </c>
      <c r="H5" s="58">
        <v>8.6689818949089386</v>
      </c>
      <c r="I5" s="58">
        <v>8.9077015167567879</v>
      </c>
      <c r="J5" s="58">
        <v>7.5764991328760516</v>
      </c>
      <c r="K5" s="58">
        <v>6.0971764418645762</v>
      </c>
      <c r="L5" s="58">
        <v>6.4806876202346757</v>
      </c>
      <c r="M5" s="58">
        <v>9.1753339751739986</v>
      </c>
      <c r="N5" s="58">
        <v>2.5710154608823359</v>
      </c>
      <c r="O5" s="58">
        <v>7.9440145731787197</v>
      </c>
      <c r="P5" s="58">
        <v>7.2036085788859054</v>
      </c>
      <c r="Q5" s="58">
        <v>5.104799487919081</v>
      </c>
      <c r="R5" s="58">
        <v>8.4049737728782929</v>
      </c>
      <c r="S5" s="58">
        <v>8.2924192560603842</v>
      </c>
      <c r="T5" s="58">
        <v>7.0452155290986411</v>
      </c>
      <c r="U5" s="58">
        <v>8.2068676369381137</v>
      </c>
      <c r="V5" s="58">
        <v>2.3639417071826756</v>
      </c>
      <c r="W5" s="59">
        <v>6.1689423950447235</v>
      </c>
    </row>
    <row r="6" spans="2:23" ht="15.75" thickBot="1" x14ac:dyDescent="0.3">
      <c r="B6"/>
      <c r="C6" s="67" t="s">
        <v>26</v>
      </c>
      <c r="D6" s="68">
        <v>11.118078903848073</v>
      </c>
      <c r="E6" s="69">
        <v>12.198158431885531</v>
      </c>
      <c r="F6" s="69">
        <v>11.103310983628035</v>
      </c>
      <c r="G6" s="69">
        <v>13.368916855426505</v>
      </c>
      <c r="H6" s="69">
        <v>13.706289367575664</v>
      </c>
      <c r="I6" s="69">
        <v>9.7287734509445727</v>
      </c>
      <c r="J6" s="69">
        <v>11.131207459868165</v>
      </c>
      <c r="K6" s="69">
        <v>11.855181158636697</v>
      </c>
      <c r="L6" s="69">
        <v>11.499145815207157</v>
      </c>
      <c r="M6" s="69">
        <v>11.702088189224014</v>
      </c>
      <c r="N6" s="69">
        <v>10.632060851377901</v>
      </c>
      <c r="O6" s="69">
        <v>13.120311026170384</v>
      </c>
      <c r="P6" s="69">
        <v>11.563445953754126</v>
      </c>
      <c r="Q6" s="69">
        <v>12.128911779029295</v>
      </c>
      <c r="R6" s="69">
        <v>11.850772383069852</v>
      </c>
      <c r="S6" s="69">
        <v>12.0153386281454</v>
      </c>
      <c r="T6" s="69">
        <v>11.904039214015938</v>
      </c>
      <c r="U6" s="69">
        <v>12.201591774384724</v>
      </c>
      <c r="V6" s="69">
        <v>11.868618942855392</v>
      </c>
      <c r="W6" s="70">
        <v>10.946525465726154</v>
      </c>
    </row>
    <row r="7" spans="2:23" ht="16.5" thickTop="1" thickBot="1" x14ac:dyDescent="0.3">
      <c r="B7"/>
      <c r="C7" s="73" t="s">
        <v>29</v>
      </c>
      <c r="D7" s="74">
        <v>1815.454611457244</v>
      </c>
      <c r="E7" s="71">
        <v>1802.6011150566774</v>
      </c>
      <c r="F7" s="71">
        <v>1790.1223077358736</v>
      </c>
      <c r="G7" s="71">
        <v>1789.1460561229906</v>
      </c>
      <c r="H7" s="71">
        <v>1823.5826973948861</v>
      </c>
      <c r="I7" s="71">
        <v>1780.604093252623</v>
      </c>
      <c r="J7" s="71">
        <v>1805.6618944199727</v>
      </c>
      <c r="K7" s="71">
        <v>1818.8578496818081</v>
      </c>
      <c r="L7" s="71">
        <v>1782.536542120215</v>
      </c>
      <c r="M7" s="71">
        <v>1774.8751633887878</v>
      </c>
      <c r="N7" s="71">
        <v>1796.0564878165314</v>
      </c>
      <c r="O7" s="71">
        <v>1806.4323842252634</v>
      </c>
      <c r="P7" s="71">
        <v>1793.7032043817453</v>
      </c>
      <c r="Q7" s="71">
        <v>1779.2234120832291</v>
      </c>
      <c r="R7" s="71">
        <v>1798.6665898177307</v>
      </c>
      <c r="S7" s="71">
        <v>1790.811829775339</v>
      </c>
      <c r="T7" s="71">
        <v>1779.3662482261425</v>
      </c>
      <c r="U7" s="71">
        <v>1787.5766661716625</v>
      </c>
      <c r="V7" s="71">
        <v>1818.5951648745686</v>
      </c>
      <c r="W7" s="72">
        <v>1832.654907045071</v>
      </c>
    </row>
    <row r="8" spans="2:23" ht="15.75" thickTop="1" x14ac:dyDescent="0.25">
      <c r="B8"/>
      <c r="C8" s="75"/>
      <c r="D8" s="76"/>
      <c r="E8" s="76"/>
      <c r="F8" s="76"/>
      <c r="G8" s="76"/>
      <c r="H8" s="76"/>
      <c r="I8" s="76"/>
      <c r="J8" s="76"/>
      <c r="K8" s="76"/>
      <c r="L8" s="76"/>
      <c r="M8" s="76"/>
      <c r="N8" s="76"/>
      <c r="O8" s="76"/>
      <c r="P8" s="76"/>
      <c r="Q8" s="76"/>
      <c r="R8" s="76"/>
      <c r="S8" s="76"/>
      <c r="T8" s="76"/>
      <c r="U8" s="76"/>
      <c r="V8" s="76"/>
      <c r="W8" s="76"/>
    </row>
    <row r="9" spans="2:23" x14ac:dyDescent="0.25">
      <c r="B9"/>
      <c r="C9" s="82" t="s">
        <v>50</v>
      </c>
      <c r="D9" s="83">
        <f>D3+D4*60+D5*60+D6</f>
        <v>5798.4139004084864</v>
      </c>
      <c r="E9" s="83">
        <f t="shared" ref="E9:W9" si="0">E3+E4*60+E5*60+E6</f>
        <v>5848.2277176218486</v>
      </c>
      <c r="F9" s="83">
        <f t="shared" si="0"/>
        <v>6645.4805084114196</v>
      </c>
      <c r="G9" s="83">
        <f t="shared" si="0"/>
        <v>5401.0271025227848</v>
      </c>
      <c r="H9" s="83">
        <f t="shared" si="0"/>
        <v>5685.4387525228231</v>
      </c>
      <c r="I9" s="83">
        <f t="shared" si="0"/>
        <v>7240.0712985264545</v>
      </c>
      <c r="J9" s="83">
        <f t="shared" si="0"/>
        <v>4480.6519610184478</v>
      </c>
      <c r="K9" s="83">
        <f t="shared" si="0"/>
        <v>4024.6305126466905</v>
      </c>
      <c r="L9" s="83">
        <f t="shared" si="0"/>
        <v>4508.1943118540221</v>
      </c>
      <c r="M9" s="83">
        <f t="shared" si="0"/>
        <v>3862.2620205907151</v>
      </c>
      <c r="N9" s="83">
        <f t="shared" si="0"/>
        <v>4185.4357811254158</v>
      </c>
      <c r="O9" s="83">
        <f t="shared" si="0"/>
        <v>5891.2106157159724</v>
      </c>
      <c r="P9" s="83">
        <f t="shared" si="0"/>
        <v>6748.5349949557713</v>
      </c>
      <c r="Q9" s="83">
        <f t="shared" si="0"/>
        <v>4993.2458101985685</v>
      </c>
      <c r="R9" s="83">
        <f t="shared" si="0"/>
        <v>6014.2825110752892</v>
      </c>
      <c r="S9" s="83">
        <f t="shared" si="0"/>
        <v>5444.2123302188702</v>
      </c>
      <c r="T9" s="83">
        <f t="shared" si="0"/>
        <v>5542.1403145893419</v>
      </c>
      <c r="U9" s="83">
        <f t="shared" si="0"/>
        <v>5180.2489894336031</v>
      </c>
      <c r="V9" s="83">
        <f t="shared" si="0"/>
        <v>6321.8185481738328</v>
      </c>
      <c r="W9" s="83">
        <f t="shared" si="0"/>
        <v>5625.394809300924</v>
      </c>
    </row>
    <row r="10" spans="2:23" x14ac:dyDescent="0.25">
      <c r="B10"/>
      <c r="C10" s="75"/>
      <c r="D10" s="76"/>
      <c r="E10" s="76"/>
      <c r="F10" s="76"/>
      <c r="G10" s="76"/>
      <c r="H10" s="76"/>
      <c r="I10" s="76"/>
      <c r="J10" s="76"/>
      <c r="K10" s="76"/>
      <c r="L10" s="76"/>
      <c r="M10" s="76"/>
      <c r="N10" s="76"/>
      <c r="O10" s="76"/>
      <c r="P10" s="76"/>
      <c r="Q10" s="76"/>
      <c r="R10" s="76"/>
      <c r="S10" s="76"/>
      <c r="T10" s="76"/>
      <c r="U10" s="76"/>
      <c r="V10" s="76"/>
      <c r="W10" s="76"/>
    </row>
    <row r="12" spans="2:23" ht="15" customHeight="1" x14ac:dyDescent="0.25">
      <c r="B12" s="95" t="s">
        <v>30</v>
      </c>
      <c r="C12" s="95"/>
      <c r="D12" s="95"/>
      <c r="E12" s="95"/>
      <c r="F12" s="95"/>
      <c r="G12" s="95"/>
      <c r="H12" s="95"/>
      <c r="I12" s="95"/>
    </row>
    <row r="13" spans="2:23" ht="15" customHeight="1" x14ac:dyDescent="0.25">
      <c r="B13" s="95"/>
      <c r="C13" s="95"/>
      <c r="D13" s="95"/>
      <c r="E13" s="95"/>
      <c r="F13" s="95"/>
      <c r="G13" s="95"/>
      <c r="H13" s="95"/>
      <c r="I13" s="95"/>
    </row>
    <row r="14" spans="2:23" x14ac:dyDescent="0.25">
      <c r="B14" s="95"/>
      <c r="C14" s="95"/>
      <c r="D14" s="95"/>
      <c r="E14" s="95"/>
      <c r="F14" s="95"/>
      <c r="G14" s="95"/>
      <c r="H14" s="95"/>
      <c r="I14" s="95"/>
    </row>
    <row r="15" spans="2:23" x14ac:dyDescent="0.25">
      <c r="B15"/>
    </row>
    <row r="16" spans="2:23" ht="15" customHeight="1" x14ac:dyDescent="0.25">
      <c r="B16" s="96" t="s">
        <v>31</v>
      </c>
      <c r="C16" s="96"/>
      <c r="D16" s="96"/>
      <c r="E16" s="96"/>
      <c r="F16" s="96"/>
      <c r="G16" s="96"/>
      <c r="H16" s="96"/>
      <c r="I16" s="96"/>
    </row>
    <row r="17" spans="2:25" x14ac:dyDescent="0.25">
      <c r="B17" s="96"/>
      <c r="C17" s="96"/>
      <c r="D17" s="96"/>
      <c r="E17" s="96"/>
      <c r="F17" s="96"/>
      <c r="G17" s="96"/>
      <c r="H17" s="96"/>
      <c r="I17" s="96"/>
    </row>
    <row r="18" spans="2:25" ht="15.75" thickBot="1" x14ac:dyDescent="0.3"/>
    <row r="19" spans="2:25" ht="15" customHeight="1" thickTop="1" x14ac:dyDescent="0.25">
      <c r="B19" s="103">
        <f>AVERAGE(D7:W7)*60</f>
        <v>107899.58767514509</v>
      </c>
      <c r="C19" s="104"/>
      <c r="D19" s="104"/>
      <c r="E19" s="104"/>
      <c r="F19" s="104"/>
      <c r="G19" s="104"/>
      <c r="H19" s="104"/>
      <c r="I19" s="105"/>
    </row>
    <row r="20" spans="2:25" ht="15.75" customHeight="1" thickBot="1" x14ac:dyDescent="0.3">
      <c r="B20" s="106"/>
      <c r="C20" s="107"/>
      <c r="D20" s="107"/>
      <c r="E20" s="107"/>
      <c r="F20" s="107"/>
      <c r="G20" s="107"/>
      <c r="H20" s="107"/>
      <c r="I20" s="108"/>
    </row>
    <row r="21" spans="2:25" ht="15.75" thickTop="1" x14ac:dyDescent="0.25"/>
    <row r="22" spans="2:25" ht="15" customHeight="1" x14ac:dyDescent="0.25">
      <c r="B22" s="96" t="s">
        <v>32</v>
      </c>
      <c r="C22" s="96"/>
      <c r="D22" s="96"/>
      <c r="E22" s="96"/>
      <c r="F22" s="96"/>
      <c r="G22" s="96"/>
      <c r="H22" s="96"/>
      <c r="I22" s="96"/>
    </row>
    <row r="23" spans="2:25" x14ac:dyDescent="0.25">
      <c r="B23" s="96"/>
      <c r="C23" s="96"/>
      <c r="D23" s="96"/>
      <c r="E23" s="96"/>
      <c r="F23" s="96"/>
      <c r="G23" s="96"/>
      <c r="H23" s="96"/>
      <c r="I23" s="96"/>
    </row>
    <row r="24" spans="2:25" ht="15.75" thickBot="1" x14ac:dyDescent="0.3"/>
    <row r="25" spans="2:25" ht="15.75" thickTop="1" x14ac:dyDescent="0.25">
      <c r="B25" s="103">
        <f>AVERAGE(D9:W9)</f>
        <v>5472.0461395455641</v>
      </c>
      <c r="C25" s="104"/>
      <c r="D25" s="104"/>
      <c r="E25" s="104"/>
      <c r="F25" s="104"/>
      <c r="G25" s="104"/>
      <c r="H25" s="104"/>
      <c r="I25" s="105"/>
      <c r="Y25" s="54"/>
    </row>
    <row r="26" spans="2:25" ht="15.75" thickBot="1" x14ac:dyDescent="0.3">
      <c r="B26" s="106"/>
      <c r="C26" s="107"/>
      <c r="D26" s="107"/>
      <c r="E26" s="107"/>
      <c r="F26" s="107"/>
      <c r="G26" s="107"/>
      <c r="H26" s="107"/>
      <c r="I26" s="108"/>
    </row>
    <row r="27" spans="2:25" ht="15.75" thickTop="1" x14ac:dyDescent="0.25"/>
    <row r="28" spans="2:25" ht="15" customHeight="1" x14ac:dyDescent="0.25">
      <c r="B28" s="96" t="s">
        <v>33</v>
      </c>
      <c r="C28" s="96"/>
      <c r="D28" s="96"/>
      <c r="E28" s="96"/>
      <c r="F28" s="96"/>
      <c r="G28" s="96"/>
      <c r="H28" s="96"/>
      <c r="I28" s="96"/>
    </row>
    <row r="29" spans="2:25" x14ac:dyDescent="0.25">
      <c r="B29" s="96"/>
      <c r="C29" s="96"/>
      <c r="D29" s="96"/>
      <c r="E29" s="96"/>
      <c r="F29" s="96"/>
      <c r="G29" s="96"/>
      <c r="H29" s="96"/>
      <c r="I29" s="96"/>
    </row>
    <row r="30" spans="2:25" ht="15.75" thickBot="1" x14ac:dyDescent="0.3"/>
    <row r="31" spans="2:25" ht="15.75" thickTop="1" x14ac:dyDescent="0.25">
      <c r="B31" s="97">
        <f>B19/(B19+B25)</f>
        <v>0.95173355137062077</v>
      </c>
      <c r="C31" s="98"/>
      <c r="D31" s="98"/>
      <c r="E31" s="98"/>
      <c r="F31" s="98"/>
      <c r="G31" s="98"/>
      <c r="H31" s="98"/>
      <c r="I31" s="99"/>
      <c r="Y31" s="77"/>
    </row>
    <row r="32" spans="2:25" ht="15.75" thickBot="1" x14ac:dyDescent="0.3">
      <c r="B32" s="100"/>
      <c r="C32" s="101"/>
      <c r="D32" s="101"/>
      <c r="E32" s="101"/>
      <c r="F32" s="101"/>
      <c r="G32" s="101"/>
      <c r="H32" s="101"/>
      <c r="I32" s="102"/>
    </row>
    <row r="33" ht="15.75" thickTop="1" x14ac:dyDescent="0.25"/>
  </sheetData>
  <mergeCells count="7">
    <mergeCell ref="B12:I14"/>
    <mergeCell ref="B28:I29"/>
    <mergeCell ref="B31:I32"/>
    <mergeCell ref="B16:I17"/>
    <mergeCell ref="B19:I20"/>
    <mergeCell ref="B22:I23"/>
    <mergeCell ref="B25:I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41"/>
  <sheetViews>
    <sheetView workbookViewId="0">
      <selection activeCell="B31" sqref="B31:I33"/>
    </sheetView>
  </sheetViews>
  <sheetFormatPr defaultRowHeight="15" x14ac:dyDescent="0.25"/>
  <cols>
    <col min="2" max="2" width="11.28515625" style="2" bestFit="1" customWidth="1"/>
    <col min="3" max="6" width="12.7109375" customWidth="1"/>
  </cols>
  <sheetData>
    <row r="1" spans="2:9" x14ac:dyDescent="0.25">
      <c r="B1"/>
    </row>
    <row r="2" spans="2:9" ht="15.75" customHeight="1" x14ac:dyDescent="0.25">
      <c r="B2" s="86" t="s">
        <v>34</v>
      </c>
      <c r="C2" s="86"/>
      <c r="D2" s="86"/>
      <c r="E2" s="86"/>
      <c r="F2" s="86"/>
      <c r="G2" s="86"/>
      <c r="H2" s="86"/>
      <c r="I2" s="86"/>
    </row>
    <row r="3" spans="2:9" x14ac:dyDescent="0.25">
      <c r="B3" s="86"/>
      <c r="C3" s="86"/>
      <c r="D3" s="86"/>
      <c r="E3" s="86"/>
      <c r="F3" s="86"/>
      <c r="G3" s="86"/>
      <c r="H3" s="86"/>
      <c r="I3" s="86"/>
    </row>
    <row r="4" spans="2:9" x14ac:dyDescent="0.25">
      <c r="B4" s="86"/>
      <c r="C4" s="86"/>
      <c r="D4" s="86"/>
      <c r="E4" s="86"/>
      <c r="F4" s="86"/>
      <c r="G4" s="86"/>
      <c r="H4" s="86"/>
      <c r="I4" s="86"/>
    </row>
    <row r="5" spans="2:9" x14ac:dyDescent="0.25">
      <c r="B5" s="86"/>
      <c r="C5" s="86"/>
      <c r="D5" s="86"/>
      <c r="E5" s="86"/>
      <c r="F5" s="86"/>
      <c r="G5" s="86"/>
      <c r="H5" s="86"/>
      <c r="I5" s="86"/>
    </row>
    <row r="6" spans="2:9" x14ac:dyDescent="0.25">
      <c r="B6" s="86"/>
      <c r="C6" s="86"/>
      <c r="D6" s="86"/>
      <c r="E6" s="86"/>
      <c r="F6" s="86"/>
      <c r="G6" s="86"/>
      <c r="H6" s="86"/>
      <c r="I6" s="86"/>
    </row>
    <row r="7" spans="2:9" x14ac:dyDescent="0.25">
      <c r="B7" s="53"/>
      <c r="C7" s="53"/>
      <c r="D7" s="53"/>
      <c r="E7" s="53"/>
      <c r="F7" s="53"/>
      <c r="G7" s="53"/>
      <c r="H7" s="53"/>
      <c r="I7" s="53"/>
    </row>
    <row r="8" spans="2:9" x14ac:dyDescent="0.25">
      <c r="B8" s="118" t="s">
        <v>36</v>
      </c>
      <c r="C8" s="118"/>
      <c r="D8" s="118"/>
      <c r="E8" s="118"/>
      <c r="F8" s="118"/>
      <c r="G8" s="118"/>
      <c r="H8" s="118"/>
      <c r="I8" s="118"/>
    </row>
    <row r="9" spans="2:9" x14ac:dyDescent="0.25">
      <c r="B9" s="118"/>
      <c r="C9" s="118"/>
      <c r="D9" s="118"/>
      <c r="E9" s="118"/>
      <c r="F9" s="118"/>
      <c r="G9" s="118"/>
      <c r="H9" s="118"/>
      <c r="I9" s="118"/>
    </row>
    <row r="10" spans="2:9" x14ac:dyDescent="0.25">
      <c r="B10" s="118"/>
      <c r="C10" s="118"/>
      <c r="D10" s="118"/>
      <c r="E10" s="118"/>
      <c r="F10" s="118"/>
      <c r="G10" s="118"/>
      <c r="H10" s="118"/>
      <c r="I10" s="118"/>
    </row>
    <row r="11" spans="2:9" x14ac:dyDescent="0.25">
      <c r="B11" s="118"/>
      <c r="C11" s="118"/>
      <c r="D11" s="118"/>
      <c r="E11" s="118"/>
      <c r="F11" s="118"/>
      <c r="G11" s="118"/>
      <c r="H11" s="118"/>
      <c r="I11" s="118"/>
    </row>
    <row r="13" spans="2:9" x14ac:dyDescent="0.25">
      <c r="B13" s="118" t="s">
        <v>37</v>
      </c>
      <c r="C13" s="118"/>
      <c r="D13" s="118"/>
      <c r="E13" s="118"/>
      <c r="F13" s="118"/>
      <c r="G13" s="118"/>
      <c r="H13" s="118"/>
      <c r="I13" s="118"/>
    </row>
    <row r="14" spans="2:9" x14ac:dyDescent="0.25">
      <c r="B14" s="118"/>
      <c r="C14" s="118"/>
      <c r="D14" s="118"/>
      <c r="E14" s="118"/>
      <c r="F14" s="118"/>
      <c r="G14" s="118"/>
      <c r="H14" s="118"/>
      <c r="I14" s="118"/>
    </row>
    <row r="15" spans="2:9" x14ac:dyDescent="0.25">
      <c r="B15" s="118"/>
      <c r="C15" s="118"/>
      <c r="D15" s="118"/>
      <c r="E15" s="118"/>
      <c r="F15" s="118"/>
      <c r="G15" s="118"/>
      <c r="H15" s="118"/>
      <c r="I15" s="118"/>
    </row>
    <row r="17" spans="2:9" x14ac:dyDescent="0.25">
      <c r="B17" s="118" t="s">
        <v>35</v>
      </c>
      <c r="C17" s="118"/>
      <c r="D17" s="118"/>
      <c r="E17" s="118"/>
      <c r="F17" s="118"/>
      <c r="G17" s="118"/>
      <c r="H17" s="118"/>
      <c r="I17" s="118"/>
    </row>
    <row r="18" spans="2:9" x14ac:dyDescent="0.25">
      <c r="B18" s="118"/>
      <c r="C18" s="118"/>
      <c r="D18" s="118"/>
      <c r="E18" s="118"/>
      <c r="F18" s="118"/>
      <c r="G18" s="118"/>
      <c r="H18" s="118"/>
      <c r="I18" s="118"/>
    </row>
    <row r="19" spans="2:9" x14ac:dyDescent="0.25">
      <c r="B19" s="118"/>
      <c r="C19" s="118"/>
      <c r="D19" s="118"/>
      <c r="E19" s="118"/>
      <c r="F19" s="118"/>
      <c r="G19" s="118"/>
      <c r="H19" s="118"/>
      <c r="I19" s="118"/>
    </row>
    <row r="21" spans="2:9" ht="15" customHeight="1" x14ac:dyDescent="0.25">
      <c r="B21" s="119" t="s">
        <v>40</v>
      </c>
      <c r="C21" s="119"/>
      <c r="D21" s="119"/>
      <c r="E21" s="119"/>
      <c r="F21" s="119"/>
      <c r="G21" s="119"/>
      <c r="H21" s="119"/>
      <c r="I21" s="119"/>
    </row>
    <row r="22" spans="2:9" x14ac:dyDescent="0.25">
      <c r="B22" s="119"/>
      <c r="C22" s="119"/>
      <c r="D22" s="119"/>
      <c r="E22" s="119"/>
      <c r="F22" s="119"/>
      <c r="G22" s="119"/>
      <c r="H22" s="119"/>
      <c r="I22" s="119"/>
    </row>
    <row r="23" spans="2:9" x14ac:dyDescent="0.25">
      <c r="B23" s="119"/>
      <c r="C23" s="119"/>
      <c r="D23" s="119"/>
      <c r="E23" s="119"/>
      <c r="F23" s="119"/>
      <c r="G23" s="119"/>
      <c r="H23" s="119"/>
      <c r="I23" s="119"/>
    </row>
    <row r="24" spans="2:9" x14ac:dyDescent="0.25">
      <c r="B24" s="119"/>
      <c r="C24" s="119"/>
      <c r="D24" s="119"/>
      <c r="E24" s="119"/>
      <c r="F24" s="119"/>
      <c r="G24" s="119"/>
      <c r="H24" s="119"/>
      <c r="I24" s="119"/>
    </row>
    <row r="25" spans="2:9" x14ac:dyDescent="0.25">
      <c r="B25" s="119"/>
      <c r="C25" s="119"/>
      <c r="D25" s="119"/>
      <c r="E25" s="119"/>
      <c r="F25" s="119"/>
      <c r="G25" s="119"/>
      <c r="H25" s="119"/>
      <c r="I25" s="119"/>
    </row>
    <row r="26" spans="2:9" x14ac:dyDescent="0.25">
      <c r="B26" s="119"/>
      <c r="C26" s="119"/>
      <c r="D26" s="119"/>
      <c r="E26" s="119"/>
      <c r="F26" s="119"/>
      <c r="G26" s="119"/>
      <c r="H26" s="119"/>
      <c r="I26" s="119"/>
    </row>
    <row r="27" spans="2:9" x14ac:dyDescent="0.25">
      <c r="B27" s="53"/>
      <c r="C27" s="53"/>
      <c r="D27" s="53"/>
      <c r="E27" s="53"/>
      <c r="F27" s="53"/>
      <c r="G27" s="53"/>
      <c r="H27" s="53"/>
      <c r="I27" s="53"/>
    </row>
    <row r="28" spans="2:9" x14ac:dyDescent="0.25">
      <c r="B28" s="96" t="s">
        <v>38</v>
      </c>
      <c r="C28" s="96"/>
      <c r="D28" s="96"/>
      <c r="E28" s="96"/>
      <c r="F28" s="96"/>
      <c r="G28" s="96"/>
      <c r="H28" s="96"/>
      <c r="I28" s="96"/>
    </row>
    <row r="29" spans="2:9" x14ac:dyDescent="0.25">
      <c r="B29" s="96"/>
      <c r="C29" s="96"/>
      <c r="D29" s="96"/>
      <c r="E29" s="96"/>
      <c r="F29" s="96"/>
      <c r="G29" s="96"/>
      <c r="H29" s="96"/>
      <c r="I29" s="96"/>
    </row>
    <row r="30" spans="2:9" ht="15.75" thickBot="1" x14ac:dyDescent="0.3"/>
    <row r="31" spans="2:9" ht="15.75" thickTop="1" x14ac:dyDescent="0.25">
      <c r="B31" s="109" t="s">
        <v>51</v>
      </c>
      <c r="C31" s="110"/>
      <c r="D31" s="110"/>
      <c r="E31" s="110"/>
      <c r="F31" s="110"/>
      <c r="G31" s="110"/>
      <c r="H31" s="110"/>
      <c r="I31" s="111"/>
    </row>
    <row r="32" spans="2:9" x14ac:dyDescent="0.25">
      <c r="B32" s="112"/>
      <c r="C32" s="113"/>
      <c r="D32" s="113"/>
      <c r="E32" s="113"/>
      <c r="F32" s="113"/>
      <c r="G32" s="113"/>
      <c r="H32" s="113"/>
      <c r="I32" s="114"/>
    </row>
    <row r="33" spans="2:9" ht="15.75" thickBot="1" x14ac:dyDescent="0.3">
      <c r="B33" s="115"/>
      <c r="C33" s="116"/>
      <c r="D33" s="116"/>
      <c r="E33" s="116"/>
      <c r="F33" s="116"/>
      <c r="G33" s="116"/>
      <c r="H33" s="116"/>
      <c r="I33" s="117"/>
    </row>
    <row r="34" spans="2:9" ht="15.75" thickTop="1" x14ac:dyDescent="0.25"/>
    <row r="35" spans="2:9" ht="15" customHeight="1" x14ac:dyDescent="0.25">
      <c r="B35" s="96" t="s">
        <v>39</v>
      </c>
      <c r="C35" s="96"/>
      <c r="D35" s="96"/>
      <c r="E35" s="96"/>
      <c r="F35" s="96"/>
      <c r="G35" s="96"/>
      <c r="H35" s="96"/>
      <c r="I35" s="96"/>
    </row>
    <row r="36" spans="2:9" x14ac:dyDescent="0.25">
      <c r="B36" s="96"/>
      <c r="C36" s="96"/>
      <c r="D36" s="96"/>
      <c r="E36" s="96"/>
      <c r="F36" s="96"/>
      <c r="G36" s="96"/>
      <c r="H36" s="96"/>
      <c r="I36" s="96"/>
    </row>
    <row r="37" spans="2:9" ht="15.75" thickBot="1" x14ac:dyDescent="0.3"/>
    <row r="38" spans="2:9" ht="15" customHeight="1" thickTop="1" x14ac:dyDescent="0.25">
      <c r="B38" s="109" t="s">
        <v>52</v>
      </c>
      <c r="C38" s="110"/>
      <c r="D38" s="110"/>
      <c r="E38" s="110"/>
      <c r="F38" s="110"/>
      <c r="G38" s="110"/>
      <c r="H38" s="110"/>
      <c r="I38" s="111"/>
    </row>
    <row r="39" spans="2:9" ht="15" customHeight="1" x14ac:dyDescent="0.25">
      <c r="B39" s="112"/>
      <c r="C39" s="113"/>
      <c r="D39" s="113"/>
      <c r="E39" s="113"/>
      <c r="F39" s="113"/>
      <c r="G39" s="113"/>
      <c r="H39" s="113"/>
      <c r="I39" s="114"/>
    </row>
    <row r="40" spans="2:9" ht="15.75" thickBot="1" x14ac:dyDescent="0.3">
      <c r="B40" s="115"/>
      <c r="C40" s="116"/>
      <c r="D40" s="116"/>
      <c r="E40" s="116"/>
      <c r="F40" s="116"/>
      <c r="G40" s="116"/>
      <c r="H40" s="116"/>
      <c r="I40" s="117"/>
    </row>
    <row r="41" spans="2:9" ht="15.75" thickTop="1" x14ac:dyDescent="0.25"/>
  </sheetData>
  <mergeCells count="9">
    <mergeCell ref="B38:I40"/>
    <mergeCell ref="B28:I29"/>
    <mergeCell ref="B31:I33"/>
    <mergeCell ref="B35:I36"/>
    <mergeCell ref="B2:I6"/>
    <mergeCell ref="B8:I11"/>
    <mergeCell ref="B13:I15"/>
    <mergeCell ref="B17:I19"/>
    <mergeCell ref="B21:I2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46"/>
  <sheetViews>
    <sheetView workbookViewId="0">
      <selection activeCell="B15" sqref="B15:I17"/>
    </sheetView>
  </sheetViews>
  <sheetFormatPr defaultRowHeight="15" x14ac:dyDescent="0.25"/>
  <cols>
    <col min="2" max="2" width="11.28515625" style="2" customWidth="1"/>
    <col min="3" max="6" width="12.7109375" customWidth="1"/>
  </cols>
  <sheetData>
    <row r="1" spans="2:9" x14ac:dyDescent="0.25">
      <c r="B1"/>
    </row>
    <row r="2" spans="2:9" ht="15.75" customHeight="1" x14ac:dyDescent="0.25">
      <c r="B2" s="86" t="s">
        <v>47</v>
      </c>
      <c r="C2" s="86"/>
      <c r="D2" s="86"/>
      <c r="E2" s="86"/>
      <c r="F2" s="86"/>
      <c r="G2" s="86"/>
      <c r="H2" s="86"/>
      <c r="I2" s="86"/>
    </row>
    <row r="3" spans="2:9" x14ac:dyDescent="0.25">
      <c r="B3" s="86"/>
      <c r="C3" s="86"/>
      <c r="D3" s="86"/>
      <c r="E3" s="86"/>
      <c r="F3" s="86"/>
      <c r="G3" s="86"/>
      <c r="H3" s="86"/>
      <c r="I3" s="86"/>
    </row>
    <row r="4" spans="2:9" x14ac:dyDescent="0.25">
      <c r="B4" s="86"/>
      <c r="C4" s="86"/>
      <c r="D4" s="86"/>
      <c r="E4" s="86"/>
      <c r="F4" s="86"/>
      <c r="G4" s="86"/>
      <c r="H4" s="86"/>
      <c r="I4" s="86"/>
    </row>
    <row r="5" spans="2:9" x14ac:dyDescent="0.25">
      <c r="B5" s="86"/>
      <c r="C5" s="86"/>
      <c r="D5" s="86"/>
      <c r="E5" s="86"/>
      <c r="F5" s="86"/>
      <c r="G5" s="86"/>
      <c r="H5" s="86"/>
      <c r="I5" s="86"/>
    </row>
    <row r="6" spans="2:9" x14ac:dyDescent="0.25">
      <c r="B6" s="53"/>
      <c r="C6" s="53"/>
      <c r="D6" s="53"/>
      <c r="E6" s="53"/>
      <c r="F6" s="53"/>
      <c r="G6" s="53"/>
      <c r="H6" s="53"/>
      <c r="I6" s="53"/>
    </row>
    <row r="7" spans="2:9" x14ac:dyDescent="0.25">
      <c r="B7" s="118" t="s">
        <v>41</v>
      </c>
      <c r="C7" s="118"/>
      <c r="D7" s="118"/>
      <c r="E7" s="118"/>
      <c r="F7" s="118"/>
      <c r="G7" s="118"/>
      <c r="H7" s="118"/>
      <c r="I7" s="118"/>
    </row>
    <row r="8" spans="2:9" x14ac:dyDescent="0.25">
      <c r="B8" s="118"/>
      <c r="C8" s="118"/>
      <c r="D8" s="118"/>
      <c r="E8" s="118"/>
      <c r="F8" s="118"/>
      <c r="G8" s="118"/>
      <c r="H8" s="118"/>
      <c r="I8" s="118"/>
    </row>
    <row r="9" spans="2:9" x14ac:dyDescent="0.25">
      <c r="B9" s="118"/>
      <c r="C9" s="118"/>
      <c r="D9" s="118"/>
      <c r="E9" s="118"/>
      <c r="F9" s="118"/>
      <c r="G9" s="118"/>
      <c r="H9" s="118"/>
      <c r="I9" s="118"/>
    </row>
    <row r="10" spans="2:9" x14ac:dyDescent="0.25">
      <c r="B10" s="118"/>
      <c r="C10" s="118"/>
      <c r="D10" s="118"/>
      <c r="E10" s="118"/>
      <c r="F10" s="118"/>
      <c r="G10" s="118"/>
      <c r="H10" s="118"/>
      <c r="I10" s="118"/>
    </row>
    <row r="12" spans="2:9" x14ac:dyDescent="0.25">
      <c r="B12" s="96" t="s">
        <v>42</v>
      </c>
      <c r="C12" s="96"/>
      <c r="D12" s="96"/>
      <c r="E12" s="96"/>
      <c r="F12" s="96"/>
      <c r="G12" s="96"/>
      <c r="H12" s="96"/>
      <c r="I12" s="96"/>
    </row>
    <row r="13" spans="2:9" x14ac:dyDescent="0.25">
      <c r="B13" s="96"/>
      <c r="C13" s="96"/>
      <c r="D13" s="96"/>
      <c r="E13" s="96"/>
      <c r="F13" s="96"/>
      <c r="G13" s="96"/>
      <c r="H13" s="96"/>
      <c r="I13" s="96"/>
    </row>
    <row r="14" spans="2:9" ht="15.75" thickBot="1" x14ac:dyDescent="0.3"/>
    <row r="15" spans="2:9" ht="15.75" thickTop="1" x14ac:dyDescent="0.25">
      <c r="B15" s="109" t="s">
        <v>56</v>
      </c>
      <c r="C15" s="110"/>
      <c r="D15" s="110"/>
      <c r="E15" s="110"/>
      <c r="F15" s="110"/>
      <c r="G15" s="110"/>
      <c r="H15" s="110"/>
      <c r="I15" s="111"/>
    </row>
    <row r="16" spans="2:9" x14ac:dyDescent="0.25">
      <c r="B16" s="112"/>
      <c r="C16" s="113"/>
      <c r="D16" s="113"/>
      <c r="E16" s="113"/>
      <c r="F16" s="113"/>
      <c r="G16" s="113"/>
      <c r="H16" s="113"/>
      <c r="I16" s="114"/>
    </row>
    <row r="17" spans="2:9" ht="15.75" thickBot="1" x14ac:dyDescent="0.3">
      <c r="B17" s="115"/>
      <c r="C17" s="116"/>
      <c r="D17" s="116"/>
      <c r="E17" s="116"/>
      <c r="F17" s="116"/>
      <c r="G17" s="116"/>
      <c r="H17" s="116"/>
      <c r="I17" s="117"/>
    </row>
    <row r="18" spans="2:9" ht="15.75" thickTop="1" x14ac:dyDescent="0.25"/>
    <row r="19" spans="2:9" ht="15" customHeight="1" x14ac:dyDescent="0.25">
      <c r="B19" s="96" t="s">
        <v>43</v>
      </c>
      <c r="C19" s="96"/>
      <c r="D19" s="96"/>
      <c r="E19" s="96"/>
      <c r="F19" s="96"/>
      <c r="G19" s="96"/>
      <c r="H19" s="96"/>
      <c r="I19" s="96"/>
    </row>
    <row r="20" spans="2:9" x14ac:dyDescent="0.25">
      <c r="B20" s="96"/>
      <c r="C20" s="96"/>
      <c r="D20" s="96"/>
      <c r="E20" s="96"/>
      <c r="F20" s="96"/>
      <c r="G20" s="96"/>
      <c r="H20" s="96"/>
      <c r="I20" s="96"/>
    </row>
    <row r="21" spans="2:9" ht="15.75" thickBot="1" x14ac:dyDescent="0.3"/>
    <row r="22" spans="2:9" ht="15" customHeight="1" thickTop="1" x14ac:dyDescent="0.25">
      <c r="B22" s="109" t="s">
        <v>55</v>
      </c>
      <c r="C22" s="110"/>
      <c r="D22" s="110"/>
      <c r="E22" s="110"/>
      <c r="F22" s="110"/>
      <c r="G22" s="110"/>
      <c r="H22" s="110"/>
      <c r="I22" s="111"/>
    </row>
    <row r="23" spans="2:9" ht="15" customHeight="1" x14ac:dyDescent="0.25">
      <c r="B23" s="112"/>
      <c r="C23" s="113"/>
      <c r="D23" s="113"/>
      <c r="E23" s="113"/>
      <c r="F23" s="113"/>
      <c r="G23" s="113"/>
      <c r="H23" s="113"/>
      <c r="I23" s="114"/>
    </row>
    <row r="24" spans="2:9" ht="15.75" thickBot="1" x14ac:dyDescent="0.3">
      <c r="B24" s="115"/>
      <c r="C24" s="116"/>
      <c r="D24" s="116"/>
      <c r="E24" s="116"/>
      <c r="F24" s="116"/>
      <c r="G24" s="116"/>
      <c r="H24" s="116"/>
      <c r="I24" s="117"/>
    </row>
    <row r="25" spans="2:9" ht="15.75" thickTop="1" x14ac:dyDescent="0.25"/>
    <row r="26" spans="2:9" x14ac:dyDescent="0.25">
      <c r="B26" s="118" t="s">
        <v>45</v>
      </c>
      <c r="C26" s="118"/>
      <c r="D26" s="118"/>
      <c r="E26" s="118"/>
      <c r="F26" s="118"/>
      <c r="G26" s="118"/>
      <c r="H26" s="118"/>
      <c r="I26" s="118"/>
    </row>
    <row r="27" spans="2:9" x14ac:dyDescent="0.25">
      <c r="B27" s="118"/>
      <c r="C27" s="118"/>
      <c r="D27" s="118"/>
      <c r="E27" s="118"/>
      <c r="F27" s="118"/>
      <c r="G27" s="118"/>
      <c r="H27" s="118"/>
      <c r="I27" s="118"/>
    </row>
    <row r="28" spans="2:9" x14ac:dyDescent="0.25">
      <c r="B28" s="118"/>
      <c r="C28" s="118"/>
      <c r="D28" s="118"/>
      <c r="E28" s="118"/>
      <c r="F28" s="118"/>
      <c r="G28" s="118"/>
      <c r="H28" s="118"/>
      <c r="I28" s="118"/>
    </row>
    <row r="29" spans="2:9" x14ac:dyDescent="0.25">
      <c r="B29" s="118"/>
      <c r="C29" s="118"/>
      <c r="D29" s="118"/>
      <c r="E29" s="118"/>
      <c r="F29" s="118"/>
      <c r="G29" s="118"/>
      <c r="H29" s="118"/>
      <c r="I29" s="118"/>
    </row>
    <row r="30" spans="2:9" x14ac:dyDescent="0.25">
      <c r="B30" s="118"/>
      <c r="C30" s="118"/>
      <c r="D30" s="118"/>
      <c r="E30" s="118"/>
      <c r="F30" s="118"/>
      <c r="G30" s="118"/>
      <c r="H30" s="118"/>
      <c r="I30" s="118"/>
    </row>
    <row r="31" spans="2:9" x14ac:dyDescent="0.25">
      <c r="B31" s="118"/>
      <c r="C31" s="118"/>
      <c r="D31" s="118"/>
      <c r="E31" s="118"/>
      <c r="F31" s="118"/>
      <c r="G31" s="118"/>
      <c r="H31" s="118"/>
      <c r="I31" s="118"/>
    </row>
    <row r="33" spans="2:9" x14ac:dyDescent="0.25">
      <c r="B33" s="96" t="s">
        <v>44</v>
      </c>
      <c r="C33" s="96"/>
      <c r="D33" s="96"/>
      <c r="E33" s="96"/>
      <c r="F33" s="96"/>
      <c r="G33" s="96"/>
      <c r="H33" s="96"/>
      <c r="I33" s="96"/>
    </row>
    <row r="34" spans="2:9" x14ac:dyDescent="0.25">
      <c r="B34" s="96"/>
      <c r="C34" s="96"/>
      <c r="D34" s="96"/>
      <c r="E34" s="96"/>
      <c r="F34" s="96"/>
      <c r="G34" s="96"/>
      <c r="H34" s="96"/>
      <c r="I34" s="96"/>
    </row>
    <row r="35" spans="2:9" ht="15.75" thickBot="1" x14ac:dyDescent="0.3"/>
    <row r="36" spans="2:9" ht="15.75" customHeight="1" thickTop="1" x14ac:dyDescent="0.25">
      <c r="B36" s="109" t="s">
        <v>54</v>
      </c>
      <c r="C36" s="110"/>
      <c r="D36" s="110"/>
      <c r="E36" s="110"/>
      <c r="F36" s="110"/>
      <c r="G36" s="110"/>
      <c r="H36" s="110"/>
      <c r="I36" s="111"/>
    </row>
    <row r="37" spans="2:9" x14ac:dyDescent="0.25">
      <c r="B37" s="112"/>
      <c r="C37" s="113"/>
      <c r="D37" s="113"/>
      <c r="E37" s="113"/>
      <c r="F37" s="113"/>
      <c r="G37" s="113"/>
      <c r="H37" s="113"/>
      <c r="I37" s="114"/>
    </row>
    <row r="38" spans="2:9" ht="15.75" thickBot="1" x14ac:dyDescent="0.3">
      <c r="B38" s="115"/>
      <c r="C38" s="116"/>
      <c r="D38" s="116"/>
      <c r="E38" s="116"/>
      <c r="F38" s="116"/>
      <c r="G38" s="116"/>
      <c r="H38" s="116"/>
      <c r="I38" s="117"/>
    </row>
    <row r="39" spans="2:9" ht="15.75" thickTop="1" x14ac:dyDescent="0.25"/>
    <row r="40" spans="2:9" ht="15" customHeight="1" x14ac:dyDescent="0.25">
      <c r="B40" s="96" t="s">
        <v>46</v>
      </c>
      <c r="C40" s="96"/>
      <c r="D40" s="96"/>
      <c r="E40" s="96"/>
      <c r="F40" s="96"/>
      <c r="G40" s="96"/>
      <c r="H40" s="96"/>
      <c r="I40" s="96"/>
    </row>
    <row r="41" spans="2:9" x14ac:dyDescent="0.25">
      <c r="B41" s="96"/>
      <c r="C41" s="96"/>
      <c r="D41" s="96"/>
      <c r="E41" s="96"/>
      <c r="F41" s="96"/>
      <c r="G41" s="96"/>
      <c r="H41" s="96"/>
      <c r="I41" s="96"/>
    </row>
    <row r="42" spans="2:9" ht="15.75" thickBot="1" x14ac:dyDescent="0.3"/>
    <row r="43" spans="2:9" ht="15" customHeight="1" thickTop="1" x14ac:dyDescent="0.25">
      <c r="B43" s="109" t="s">
        <v>53</v>
      </c>
      <c r="C43" s="110"/>
      <c r="D43" s="110"/>
      <c r="E43" s="110"/>
      <c r="F43" s="110"/>
      <c r="G43" s="110"/>
      <c r="H43" s="110"/>
      <c r="I43" s="111"/>
    </row>
    <row r="44" spans="2:9" ht="15" customHeight="1" x14ac:dyDescent="0.25">
      <c r="B44" s="112"/>
      <c r="C44" s="113"/>
      <c r="D44" s="113"/>
      <c r="E44" s="113"/>
      <c r="F44" s="113"/>
      <c r="G44" s="113"/>
      <c r="H44" s="113"/>
      <c r="I44" s="114"/>
    </row>
    <row r="45" spans="2:9" ht="15.75" thickBot="1" x14ac:dyDescent="0.3">
      <c r="B45" s="115"/>
      <c r="C45" s="116"/>
      <c r="D45" s="116"/>
      <c r="E45" s="116"/>
      <c r="F45" s="116"/>
      <c r="G45" s="116"/>
      <c r="H45" s="116"/>
      <c r="I45" s="117"/>
    </row>
    <row r="46" spans="2:9" ht="15.75" thickTop="1" x14ac:dyDescent="0.25"/>
  </sheetData>
  <mergeCells count="11">
    <mergeCell ref="B2:I5"/>
    <mergeCell ref="B7:I10"/>
    <mergeCell ref="B12:I13"/>
    <mergeCell ref="B40:I41"/>
    <mergeCell ref="B43:I45"/>
    <mergeCell ref="B15:I17"/>
    <mergeCell ref="B19:I20"/>
    <mergeCell ref="B22:I24"/>
    <mergeCell ref="B26:I31"/>
    <mergeCell ref="B33:I34"/>
    <mergeCell ref="B36:I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Group Technology</vt:lpstr>
      <vt:lpstr>Availability</vt:lpstr>
      <vt:lpstr>Variables Control Chart</vt:lpstr>
      <vt:lpstr>Attributes Control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Dean H.</dc:creator>
  <cp:lastModifiedBy>Jensen, Dean H.</cp:lastModifiedBy>
  <dcterms:created xsi:type="dcterms:W3CDTF">2017-02-21T04:11:23Z</dcterms:created>
  <dcterms:modified xsi:type="dcterms:W3CDTF">2020-04-08T23:30:49Z</dcterms:modified>
</cp:coreProperties>
</file>